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DatiITP" sheetId="1" r:id="rId1"/>
  </sheets>
  <calcPr calcId="125725"/>
</workbook>
</file>

<file path=xl/calcChain.xml><?xml version="1.0" encoding="utf-8"?>
<calcChain xmlns="http://schemas.openxmlformats.org/spreadsheetml/2006/main">
  <c r="B171" i="1"/>
  <c r="B170"/>
  <c r="M5"/>
  <c r="N5" s="1"/>
  <c r="M6"/>
  <c r="N6" s="1"/>
  <c r="M54"/>
  <c r="N54" s="1"/>
  <c r="M7"/>
  <c r="N7" s="1"/>
  <c r="M8"/>
  <c r="N8" s="1"/>
  <c r="M55"/>
  <c r="N55" s="1"/>
  <c r="M9"/>
  <c r="N9" s="1"/>
  <c r="M10"/>
  <c r="M11"/>
  <c r="N11" s="1"/>
  <c r="M12"/>
  <c r="N12" s="1"/>
  <c r="M87"/>
  <c r="N87" s="1"/>
  <c r="M13"/>
  <c r="N13" s="1"/>
  <c r="M14"/>
  <c r="N14" s="1"/>
  <c r="M15"/>
  <c r="N15" s="1"/>
  <c r="M16"/>
  <c r="N16" s="1"/>
  <c r="M17"/>
  <c r="N17" s="1"/>
  <c r="M90"/>
  <c r="N90" s="1"/>
  <c r="M18"/>
  <c r="N18" s="1"/>
  <c r="M19"/>
  <c r="N19" s="1"/>
  <c r="M20"/>
  <c r="N20" s="1"/>
  <c r="M21"/>
  <c r="N21" s="1"/>
  <c r="M53"/>
  <c r="N53" s="1"/>
  <c r="M85"/>
  <c r="N85" s="1"/>
  <c r="M22"/>
  <c r="N22" s="1"/>
  <c r="M23"/>
  <c r="N23" s="1"/>
  <c r="M24"/>
  <c r="N24" s="1"/>
  <c r="M56"/>
  <c r="N56" s="1"/>
  <c r="M25"/>
  <c r="N25" s="1"/>
  <c r="M26"/>
  <c r="N26" s="1"/>
  <c r="M27"/>
  <c r="N27" s="1"/>
  <c r="M28"/>
  <c r="N28" s="1"/>
  <c r="M57"/>
  <c r="N57" s="1"/>
  <c r="M29"/>
  <c r="N29" s="1"/>
  <c r="M58"/>
  <c r="N58" s="1"/>
  <c r="M30"/>
  <c r="N30" s="1"/>
  <c r="M59"/>
  <c r="N59" s="1"/>
  <c r="M60"/>
  <c r="N60" s="1"/>
  <c r="M61"/>
  <c r="N61" s="1"/>
  <c r="M91"/>
  <c r="N91" s="1"/>
  <c r="M92"/>
  <c r="N92" s="1"/>
  <c r="M93"/>
  <c r="N93" s="1"/>
  <c r="M31"/>
  <c r="N31" s="1"/>
  <c r="M32"/>
  <c r="N32" s="1"/>
  <c r="M62"/>
  <c r="N62" s="1"/>
  <c r="M33"/>
  <c r="N33" s="1"/>
  <c r="M34"/>
  <c r="N34" s="1"/>
  <c r="M63"/>
  <c r="N63" s="1"/>
  <c r="M35"/>
  <c r="N35" s="1"/>
  <c r="M86"/>
  <c r="N86" s="1"/>
  <c r="M160"/>
  <c r="N160" s="1"/>
  <c r="M36"/>
  <c r="N36" s="1"/>
  <c r="M37"/>
  <c r="N37" s="1"/>
  <c r="M38"/>
  <c r="N38" s="1"/>
  <c r="M64"/>
  <c r="N64" s="1"/>
  <c r="M39"/>
  <c r="N39" s="1"/>
  <c r="M40"/>
  <c r="N40" s="1"/>
  <c r="M41"/>
  <c r="N41" s="1"/>
  <c r="M42"/>
  <c r="N42" s="1"/>
  <c r="M43"/>
  <c r="N43" s="1"/>
  <c r="M44"/>
  <c r="N44" s="1"/>
  <c r="M65"/>
  <c r="N65" s="1"/>
  <c r="M45"/>
  <c r="N45" s="1"/>
  <c r="M46"/>
  <c r="N46" s="1"/>
  <c r="M167"/>
  <c r="N167" s="1"/>
  <c r="M168"/>
  <c r="N168" s="1"/>
  <c r="M47"/>
  <c r="N47" s="1"/>
  <c r="M66"/>
  <c r="N66" s="1"/>
  <c r="M48"/>
  <c r="N48" s="1"/>
  <c r="M94"/>
  <c r="N94" s="1"/>
  <c r="M49"/>
  <c r="N49" s="1"/>
  <c r="M95"/>
  <c r="N95" s="1"/>
  <c r="M96"/>
  <c r="N96" s="1"/>
  <c r="M67"/>
  <c r="N67" s="1"/>
  <c r="M68"/>
  <c r="N68" s="1"/>
  <c r="M69"/>
  <c r="N69" s="1"/>
  <c r="M70"/>
  <c r="N70" s="1"/>
  <c r="M71"/>
  <c r="N71" s="1"/>
  <c r="M50"/>
  <c r="N50" s="1"/>
  <c r="M72"/>
  <c r="N72" s="1"/>
  <c r="M73"/>
  <c r="N73" s="1"/>
  <c r="M74"/>
  <c r="N74" s="1"/>
  <c r="M97"/>
  <c r="N97" s="1"/>
  <c r="M75"/>
  <c r="N75" s="1"/>
  <c r="M76"/>
  <c r="N76" s="1"/>
  <c r="M77"/>
  <c r="N77" s="1"/>
  <c r="M88"/>
  <c r="N88" s="1"/>
  <c r="M98"/>
  <c r="N98" s="1"/>
  <c r="M99"/>
  <c r="N99" s="1"/>
  <c r="M78"/>
  <c r="N78" s="1"/>
  <c r="M79"/>
  <c r="N79" s="1"/>
  <c r="M100"/>
  <c r="N100" s="1"/>
  <c r="M101"/>
  <c r="N101" s="1"/>
  <c r="M102"/>
  <c r="N102" s="1"/>
  <c r="M103"/>
  <c r="N103" s="1"/>
  <c r="M104"/>
  <c r="N104" s="1"/>
  <c r="M105"/>
  <c r="N105" s="1"/>
  <c r="M51"/>
  <c r="N51" s="1"/>
  <c r="M106"/>
  <c r="N106" s="1"/>
  <c r="M107"/>
  <c r="N107" s="1"/>
  <c r="M52"/>
  <c r="N52" s="1"/>
  <c r="M80"/>
  <c r="N80" s="1"/>
  <c r="M81"/>
  <c r="N81" s="1"/>
  <c r="M108"/>
  <c r="N108" s="1"/>
  <c r="M109"/>
  <c r="N109" s="1"/>
  <c r="M118"/>
  <c r="N118" s="1"/>
  <c r="M110"/>
  <c r="N110" s="1"/>
  <c r="M119"/>
  <c r="N119" s="1"/>
  <c r="M111"/>
  <c r="N111" s="1"/>
  <c r="M112"/>
  <c r="N112" s="1"/>
  <c r="M133"/>
  <c r="N133" s="1"/>
  <c r="M120"/>
  <c r="N120" s="1"/>
  <c r="M121"/>
  <c r="N121" s="1"/>
  <c r="M113"/>
  <c r="N113" s="1"/>
  <c r="M122"/>
  <c r="N122" s="1"/>
  <c r="M123"/>
  <c r="N123" s="1"/>
  <c r="M124"/>
  <c r="N124" s="1"/>
  <c r="M125"/>
  <c r="N125" s="1"/>
  <c r="M126"/>
  <c r="N126" s="1"/>
  <c r="M127"/>
  <c r="N127" s="1"/>
  <c r="M128"/>
  <c r="N128" s="1"/>
  <c r="M129"/>
  <c r="N129" s="1"/>
  <c r="M134"/>
  <c r="N134" s="1"/>
  <c r="M135"/>
  <c r="N135" s="1"/>
  <c r="M114"/>
  <c r="N114" s="1"/>
  <c r="M141"/>
  <c r="N141" s="1"/>
  <c r="M82"/>
  <c r="N82" s="1"/>
  <c r="M136"/>
  <c r="N136" s="1"/>
  <c r="M130"/>
  <c r="N130" s="1"/>
  <c r="M131"/>
  <c r="N131" s="1"/>
  <c r="M137"/>
  <c r="N137" s="1"/>
  <c r="M142"/>
  <c r="N142" s="1"/>
  <c r="M138"/>
  <c r="N138" s="1"/>
  <c r="M154"/>
  <c r="N154" s="1"/>
  <c r="M155"/>
  <c r="N155" s="1"/>
  <c r="M156"/>
  <c r="N156" s="1"/>
  <c r="M143"/>
  <c r="N143" s="1"/>
  <c r="M144"/>
  <c r="N144" s="1"/>
  <c r="M145"/>
  <c r="N145" s="1"/>
  <c r="M157"/>
  <c r="N157" s="1"/>
  <c r="M115"/>
  <c r="N115" s="1"/>
  <c r="M116"/>
  <c r="N116" s="1"/>
  <c r="M117"/>
  <c r="N117" s="1"/>
  <c r="M146"/>
  <c r="N146" s="1"/>
  <c r="M147"/>
  <c r="N147" s="1"/>
  <c r="M89"/>
  <c r="N89" s="1"/>
  <c r="M158"/>
  <c r="N158" s="1"/>
  <c r="M83"/>
  <c r="N83" s="1"/>
  <c r="M159"/>
  <c r="N159" s="1"/>
  <c r="M166"/>
  <c r="N166" s="1"/>
  <c r="M148"/>
  <c r="N148" s="1"/>
  <c r="M149"/>
  <c r="N149" s="1"/>
  <c r="M150"/>
  <c r="N150" s="1"/>
  <c r="M132"/>
  <c r="N132" s="1"/>
  <c r="M161"/>
  <c r="N161" s="1"/>
  <c r="M162"/>
  <c r="N162" s="1"/>
  <c r="M163"/>
  <c r="N163" s="1"/>
  <c r="M164"/>
  <c r="N164" s="1"/>
  <c r="M151"/>
  <c r="N151" s="1"/>
  <c r="M84"/>
  <c r="N84" s="1"/>
  <c r="M139"/>
  <c r="N139" s="1"/>
  <c r="M140"/>
  <c r="N140" s="1"/>
  <c r="M152"/>
  <c r="N152" s="1"/>
  <c r="M153"/>
  <c r="N153" s="1"/>
  <c r="M165"/>
  <c r="N165" s="1"/>
  <c r="N10" l="1"/>
</calcChain>
</file>

<file path=xl/sharedStrings.xml><?xml version="1.0" encoding="utf-8"?>
<sst xmlns="http://schemas.openxmlformats.org/spreadsheetml/2006/main" count="837" uniqueCount="389">
  <si>
    <t>Estremi Documento</t>
  </si>
  <si>
    <t>Fornitore</t>
  </si>
  <si>
    <t>Codice iPA Fattura</t>
  </si>
  <si>
    <t>Data Emissione</t>
  </si>
  <si>
    <t>Data Scadenza</t>
  </si>
  <si>
    <t>Data Ricezione</t>
  </si>
  <si>
    <t>Numero Mandato</t>
  </si>
  <si>
    <t>Data Mandato</t>
  </si>
  <si>
    <t>Data Distinta</t>
  </si>
  <si>
    <t>Data Effettivo Pagamento</t>
  </si>
  <si>
    <t>Importo Lordo Pagamento</t>
  </si>
  <si>
    <t>Importo Netto Pagamento</t>
  </si>
  <si>
    <t>Diff.Giorni (Data Mandato - Data Scadenza)</t>
  </si>
  <si>
    <t>Ritardo Ponderato (TxAA)</t>
  </si>
  <si>
    <t/>
  </si>
  <si>
    <t>UFX23M</t>
  </si>
  <si>
    <t>2200 - GM2 SRL</t>
  </si>
  <si>
    <t>2020/0002105434/FT</t>
  </si>
  <si>
    <t>581 - MAGGIOLI SPA</t>
  </si>
  <si>
    <t>648</t>
  </si>
  <si>
    <t>2020/20023/E/FT</t>
  </si>
  <si>
    <t>2157 - MICROREX S.P.A.</t>
  </si>
  <si>
    <t>O0YMSX</t>
  </si>
  <si>
    <t>631</t>
  </si>
  <si>
    <t>2020/25/20/FT</t>
  </si>
  <si>
    <t>2006 - SASSOMET S.R.L.</t>
  </si>
  <si>
    <t>D5MV5K</t>
  </si>
  <si>
    <t>850</t>
  </si>
  <si>
    <t>2020/126/FT</t>
  </si>
  <si>
    <t>2184 - TECNODIESEL DI TRESCA ENRICO E PELLONI GINO SNC</t>
  </si>
  <si>
    <t>VKXCY9</t>
  </si>
  <si>
    <t>653</t>
  </si>
  <si>
    <t>2020/3020109387/FT</t>
  </si>
  <si>
    <t>53 - POSTEITALIANE SPA</t>
  </si>
  <si>
    <t>654</t>
  </si>
  <si>
    <t>2020/5 PA/FT</t>
  </si>
  <si>
    <t>2248 - IMMAGINI E SUONI SRL</t>
  </si>
  <si>
    <t>841</t>
  </si>
  <si>
    <t>2020/0002105430/FT</t>
  </si>
  <si>
    <t>2020/0002105433/FT</t>
  </si>
  <si>
    <t>2020/0002105431/FT</t>
  </si>
  <si>
    <t>2020/3020111466/FT</t>
  </si>
  <si>
    <t>2020/17/001/FT</t>
  </si>
  <si>
    <t>2080 - ZEROSEIUP SRL</t>
  </si>
  <si>
    <t>IH2ZCM</t>
  </si>
  <si>
    <t>882</t>
  </si>
  <si>
    <t>2020/36/20 PA/FT</t>
  </si>
  <si>
    <t>683 - SOFTECH SRL</t>
  </si>
  <si>
    <t>637</t>
  </si>
  <si>
    <t>2019/192177/FT</t>
  </si>
  <si>
    <t>2226 - REGISTER SPA</t>
  </si>
  <si>
    <t>629</t>
  </si>
  <si>
    <t>2019/41612/FT</t>
  </si>
  <si>
    <t>630</t>
  </si>
  <si>
    <t>2020/E/206/FT</t>
  </si>
  <si>
    <t>2093 - DIGITALPA SRL</t>
  </si>
  <si>
    <t>640</t>
  </si>
  <si>
    <t>2020/3020121001/FT</t>
  </si>
  <si>
    <t>655</t>
  </si>
  <si>
    <t>2020/2020H00155/FT</t>
  </si>
  <si>
    <t>2187 - FORINT SPA</t>
  </si>
  <si>
    <t>1003</t>
  </si>
  <si>
    <t>2020/6820200205004690/FT</t>
  </si>
  <si>
    <t>615 - TIM - TELECOM ITALIA SPA</t>
  </si>
  <si>
    <t>634</t>
  </si>
  <si>
    <t>2020/6820200205004797/FT</t>
  </si>
  <si>
    <t>636</t>
  </si>
  <si>
    <t>2020/6820200205003710/FT</t>
  </si>
  <si>
    <t>635</t>
  </si>
  <si>
    <t>2020/6820200205004689/FT</t>
  </si>
  <si>
    <t>2020/116/FT</t>
  </si>
  <si>
    <t>2272 - DIVITEC SRL</t>
  </si>
  <si>
    <t>TGA1HT</t>
  </si>
  <si>
    <t>877</t>
  </si>
  <si>
    <t>878</t>
  </si>
  <si>
    <t>2020/137/00/FT</t>
  </si>
  <si>
    <t>1968 - PROGETTI DI IMPRESA S.R.L. A SOCIO UNICO</t>
  </si>
  <si>
    <t>639</t>
  </si>
  <si>
    <t>2020/014/1034/FT</t>
  </si>
  <si>
    <t>2191 - GPI SPA</t>
  </si>
  <si>
    <t>641</t>
  </si>
  <si>
    <t>2020/0002105708/FT</t>
  </si>
  <si>
    <t>649</t>
  </si>
  <si>
    <t>2020/2020/00041/FE_Card/FT</t>
  </si>
  <si>
    <t>1104 - METANO CRESPELLANO SRL</t>
  </si>
  <si>
    <t>849</t>
  </si>
  <si>
    <t>2020/000033/FPA/FT</t>
  </si>
  <si>
    <t>642</t>
  </si>
  <si>
    <t>2020/3020154851/FT</t>
  </si>
  <si>
    <t>1454 - INJENIA SRL</t>
  </si>
  <si>
    <t>2020/136/2020/FT</t>
  </si>
  <si>
    <t>1964 - GRUPPO MARCHE INFORMATICA SRL</t>
  </si>
  <si>
    <t>645</t>
  </si>
  <si>
    <t>2020/652/FE/FT</t>
  </si>
  <si>
    <t>2054 - DPS INFORMATICA SNC</t>
  </si>
  <si>
    <t>643</t>
  </si>
  <si>
    <t>2020/53/20/FT</t>
  </si>
  <si>
    <t>2020/239/FT</t>
  </si>
  <si>
    <t>2020/266/FT</t>
  </si>
  <si>
    <t>2053 - VIVENDA SRL</t>
  </si>
  <si>
    <t>855</t>
  </si>
  <si>
    <t>2020/249/FT</t>
  </si>
  <si>
    <t>2020/AM04923422/FT</t>
  </si>
  <si>
    <t>1877 - VODAFONE OMNITEL B.V.</t>
  </si>
  <si>
    <t>868</t>
  </si>
  <si>
    <t>2020/PJ02309505/FT</t>
  </si>
  <si>
    <t>1991 - KUWAIT PETROLEUM ITALIA S.P.A.</t>
  </si>
  <si>
    <t>852</t>
  </si>
  <si>
    <t>853</t>
  </si>
  <si>
    <t>2020/2020H00374/FT</t>
  </si>
  <si>
    <t>2020/2020H00373/FT</t>
  </si>
  <si>
    <t>1001</t>
  </si>
  <si>
    <t>1002</t>
  </si>
  <si>
    <t>2020/257/FT</t>
  </si>
  <si>
    <t>2020/258/FT</t>
  </si>
  <si>
    <t>2020/260/E/FT</t>
  </si>
  <si>
    <t>2158 - ANUTEL</t>
  </si>
  <si>
    <t>6G7FNE</t>
  </si>
  <si>
    <t>843</t>
  </si>
  <si>
    <t>2020/256/FT</t>
  </si>
  <si>
    <t>2020/255/FT</t>
  </si>
  <si>
    <t>2020/87/A/FT</t>
  </si>
  <si>
    <t>844</t>
  </si>
  <si>
    <t>2020/1201000758/FT</t>
  </si>
  <si>
    <t>1211 - INFOCERT SPA</t>
  </si>
  <si>
    <t>647</t>
  </si>
  <si>
    <t>2020/24/FT</t>
  </si>
  <si>
    <t>2165 - LEGALI ASSOCIATE WILDESIDE HUMAN FIRST STUDIO LEGALE</t>
  </si>
  <si>
    <t>879</t>
  </si>
  <si>
    <t>2020/30/001/06</t>
  </si>
  <si>
    <t>2067 - BRAGAGNI FRANCESCO</t>
  </si>
  <si>
    <t>1327</t>
  </si>
  <si>
    <t>2020/P125/FT</t>
  </si>
  <si>
    <t>2148 - SI COMPUTER S.P.A.</t>
  </si>
  <si>
    <t>659</t>
  </si>
  <si>
    <t>2273 - MG IMPORT SRL</t>
  </si>
  <si>
    <t>2020/1/52/FT</t>
  </si>
  <si>
    <t>2112 - RED TURTLE TECHNOLOGY SRL</t>
  </si>
  <si>
    <t>661</t>
  </si>
  <si>
    <t>2020/62P.A./FT</t>
  </si>
  <si>
    <t>2225 - SINORA SRL</t>
  </si>
  <si>
    <t>638</t>
  </si>
  <si>
    <t>2020/0001118222/FT</t>
  </si>
  <si>
    <t>845</t>
  </si>
  <si>
    <t>2020/555/2020/FT</t>
  </si>
  <si>
    <t>1746 - KORA SISTEMI INFORMATICI SRL</t>
  </si>
  <si>
    <t>646</t>
  </si>
  <si>
    <t>2020/102/M/FT</t>
  </si>
  <si>
    <t>2251 - PALITALSOFT SRL</t>
  </si>
  <si>
    <t>644</t>
  </si>
  <si>
    <t>2020/191/FT</t>
  </si>
  <si>
    <t>2085 - S.C.T. INFORMATICA SRL</t>
  </si>
  <si>
    <t>657</t>
  </si>
  <si>
    <t>2020/000052/FPA/FT</t>
  </si>
  <si>
    <t>660</t>
  </si>
  <si>
    <t>2020/2/93/FT</t>
  </si>
  <si>
    <t>1190 - 3CIME TECHNOLOGY SRL</t>
  </si>
  <si>
    <t>662</t>
  </si>
  <si>
    <t>2020/P139/FT</t>
  </si>
  <si>
    <t>658</t>
  </si>
  <si>
    <t>2020/33/FT</t>
  </si>
  <si>
    <t>1667 - SISTEMA SUSIO SRL</t>
  </si>
  <si>
    <t>870</t>
  </si>
  <si>
    <t>2020/185/20/FT</t>
  </si>
  <si>
    <t>252 - DATAGRAPH SRL</t>
  </si>
  <si>
    <t>633</t>
  </si>
  <si>
    <t>2020/232/20/FT</t>
  </si>
  <si>
    <t>632</t>
  </si>
  <si>
    <t>2020/2004000626/FT</t>
  </si>
  <si>
    <t>2078 - TPER SPA TRASPORTO PASSEGGERI EMILIA ROMAGNA</t>
  </si>
  <si>
    <t>1338</t>
  </si>
  <si>
    <t>1339</t>
  </si>
  <si>
    <t>2020/80/FT</t>
  </si>
  <si>
    <t>1960 - MEMOGRAPH DI PANERO GIOVANNA</t>
  </si>
  <si>
    <t>665</t>
  </si>
  <si>
    <t>2020/377/FT</t>
  </si>
  <si>
    <t>2020/2020   500/FT</t>
  </si>
  <si>
    <t>1990 - STARCH S.R.L.</t>
  </si>
  <si>
    <t>664</t>
  </si>
  <si>
    <t>2020/101651/FT</t>
  </si>
  <si>
    <t>2270 - ANCI DIGITALE SPA</t>
  </si>
  <si>
    <t>927</t>
  </si>
  <si>
    <t>2020/355/FT</t>
  </si>
  <si>
    <t>1977 - ADVANCED SYSTEMS SPA</t>
  </si>
  <si>
    <t>663</t>
  </si>
  <si>
    <t>2019/VESCB-78/FT</t>
  </si>
  <si>
    <t>1389 - ALMA MATER STUDIORUM - UNIVERSITA' DI BOLOGNA</t>
  </si>
  <si>
    <t>883</t>
  </si>
  <si>
    <t>2020/0001118944/FT</t>
  </si>
  <si>
    <t>931</t>
  </si>
  <si>
    <t>2020/2020   530/FT</t>
  </si>
  <si>
    <t>842</t>
  </si>
  <si>
    <t>2020/39/FT</t>
  </si>
  <si>
    <t>2173 - HALLEYMEDIA SNC</t>
  </si>
  <si>
    <t>862</t>
  </si>
  <si>
    <t>2020/2320000543/FT</t>
  </si>
  <si>
    <t>2044 - AESYS SPA</t>
  </si>
  <si>
    <t>861</t>
  </si>
  <si>
    <t>2020/2020-266/FT</t>
  </si>
  <si>
    <t>2021 - FORMEL S.R.L.</t>
  </si>
  <si>
    <t>847</t>
  </si>
  <si>
    <t>2020/FATTPA 63_20/FT</t>
  </si>
  <si>
    <t>2144 - OFFICINA DELLA FORMAZIONE SRLS</t>
  </si>
  <si>
    <t>846</t>
  </si>
  <si>
    <t>2020/247/PA/FT</t>
  </si>
  <si>
    <t>1215 - TRAFFIC TECNOLOGY SRL</t>
  </si>
  <si>
    <t>656</t>
  </si>
  <si>
    <t>2020/PJ02417973/FT</t>
  </si>
  <si>
    <t>851</t>
  </si>
  <si>
    <t>2020/2020   539/FT</t>
  </si>
  <si>
    <t>863</t>
  </si>
  <si>
    <t>2020/74/20/FT</t>
  </si>
  <si>
    <t>869</t>
  </si>
  <si>
    <t>2020/318/FT</t>
  </si>
  <si>
    <t>380 - ANCITEL S.P.A.</t>
  </si>
  <si>
    <t>938</t>
  </si>
  <si>
    <t>2020/FPA1232020/FT</t>
  </si>
  <si>
    <t>2286 - EUREMA SRLS</t>
  </si>
  <si>
    <t>854</t>
  </si>
  <si>
    <t>2020/1201001152/FT</t>
  </si>
  <si>
    <t>860</t>
  </si>
  <si>
    <t>2020/91686/FT</t>
  </si>
  <si>
    <t>1307 - INFORDATA SPA</t>
  </si>
  <si>
    <t>867</t>
  </si>
  <si>
    <t>2020/447/00/FT</t>
  </si>
  <si>
    <t>2199 - EDIZIONI SAVARESE SRL</t>
  </si>
  <si>
    <t>887</t>
  </si>
  <si>
    <t>2020/2020H00756/FT</t>
  </si>
  <si>
    <t>2020/2020H00757/FT</t>
  </si>
  <si>
    <t>2020/7X00453210/FT</t>
  </si>
  <si>
    <t>872</t>
  </si>
  <si>
    <t>871</t>
  </si>
  <si>
    <t>2020/202.20/FT</t>
  </si>
  <si>
    <t>1356 - CALDARINI &amp; ASSOCIATI SRL</t>
  </si>
  <si>
    <t>933</t>
  </si>
  <si>
    <t>2020/216.20/FT</t>
  </si>
  <si>
    <t>934</t>
  </si>
  <si>
    <t>2020/E-16/FT</t>
  </si>
  <si>
    <t>1266 - FONDAZIONE SCUOLA INTERREGIONALE DI POLIZIA LOCALE</t>
  </si>
  <si>
    <t>930</t>
  </si>
  <si>
    <t>2020/000065/FPA/FT</t>
  </si>
  <si>
    <t>996</t>
  </si>
  <si>
    <t>2020/000064/FPA/FT</t>
  </si>
  <si>
    <t>998</t>
  </si>
  <si>
    <t>2020/000063/FPA/FT</t>
  </si>
  <si>
    <t>997</t>
  </si>
  <si>
    <t>2020/3913/FT</t>
  </si>
  <si>
    <t>1926 - CENTRO COMPUTER S.P.A.</t>
  </si>
  <si>
    <t>666</t>
  </si>
  <si>
    <t>2020/6200100964/FT</t>
  </si>
  <si>
    <t>995</t>
  </si>
  <si>
    <t>2020/2/118/FT</t>
  </si>
  <si>
    <t>993</t>
  </si>
  <si>
    <t>2020/3/17/FT</t>
  </si>
  <si>
    <t>669</t>
  </si>
  <si>
    <t>2020/V2/030985/FT</t>
  </si>
  <si>
    <t>2185 - ERREBIAN SPA</t>
  </si>
  <si>
    <t>848</t>
  </si>
  <si>
    <t>2020/V2/023415/FT</t>
  </si>
  <si>
    <t>2020/20111/E/FT</t>
  </si>
  <si>
    <t>942</t>
  </si>
  <si>
    <t>2020/0001122674/FT</t>
  </si>
  <si>
    <t>932</t>
  </si>
  <si>
    <t>2020/FPA 49/20/FT</t>
  </si>
  <si>
    <t>1910 - EXPRIT S.R.L.</t>
  </si>
  <si>
    <t>1215</t>
  </si>
  <si>
    <t>2020/34/FT</t>
  </si>
  <si>
    <t>935</t>
  </si>
  <si>
    <t>2020/FATTPA 20_20/FT</t>
  </si>
  <si>
    <t>1308 - UPI EMILIA ROMAGNA</t>
  </si>
  <si>
    <t>939</t>
  </si>
  <si>
    <t>2020/82/FT</t>
  </si>
  <si>
    <t>2313 - BISANZIO CONSULTING SRL</t>
  </si>
  <si>
    <t>1000</t>
  </si>
  <si>
    <t>2020/253.20/FT</t>
  </si>
  <si>
    <t>936</t>
  </si>
  <si>
    <t>2020/000383/FT</t>
  </si>
  <si>
    <t>2024 - OVERNET SOLUTIONS SRL</t>
  </si>
  <si>
    <t>1222</t>
  </si>
  <si>
    <t>2020/335/FT</t>
  </si>
  <si>
    <t>1214</t>
  </si>
  <si>
    <t>2020/333/FT</t>
  </si>
  <si>
    <t>2020/325/FT</t>
  </si>
  <si>
    <t>59IND9</t>
  </si>
  <si>
    <t>994</t>
  </si>
  <si>
    <t>2020/340/FT</t>
  </si>
  <si>
    <t>2020/338/FT</t>
  </si>
  <si>
    <t>2020/336/FT</t>
  </si>
  <si>
    <t>2020/334/FT</t>
  </si>
  <si>
    <t>2020/332/FT</t>
  </si>
  <si>
    <t>2020/341/FT</t>
  </si>
  <si>
    <t>2020/339/FT</t>
  </si>
  <si>
    <t>2020/337/FT</t>
  </si>
  <si>
    <t>2020/20260500/FT</t>
  </si>
  <si>
    <t>648 - ADS - AUTOMATED DATA SYSTEMS SPA</t>
  </si>
  <si>
    <t>1224</t>
  </si>
  <si>
    <t>2020/20260499/FT</t>
  </si>
  <si>
    <t>2020/PJ02496302/FT</t>
  </si>
  <si>
    <t>929</t>
  </si>
  <si>
    <t>2020/81/01/06</t>
  </si>
  <si>
    <t>1923 - GARZON ALESSANDRO</t>
  </si>
  <si>
    <t>1267</t>
  </si>
  <si>
    <t>2020/346/PA/FT</t>
  </si>
  <si>
    <t>864</t>
  </si>
  <si>
    <t>2020/266/E/FT</t>
  </si>
  <si>
    <t>2132 - VERBATEL SRL</t>
  </si>
  <si>
    <t>1227</t>
  </si>
  <si>
    <t>2020/116/E/FT</t>
  </si>
  <si>
    <t>2038 - IDEAPUBBLICA SRL</t>
  </si>
  <si>
    <t>1212</t>
  </si>
  <si>
    <t>2020/121/E/FT</t>
  </si>
  <si>
    <t>1213</t>
  </si>
  <si>
    <t>2020/133/E/FT</t>
  </si>
  <si>
    <t>1221</t>
  </si>
  <si>
    <t>2020/20-FV00496/FT</t>
  </si>
  <si>
    <t>2310 - SAFETY21 SPA</t>
  </si>
  <si>
    <t>1252</t>
  </si>
  <si>
    <t>2020/20260507/FT</t>
  </si>
  <si>
    <t>1225</t>
  </si>
  <si>
    <t>2020/378/FT</t>
  </si>
  <si>
    <t>1322</t>
  </si>
  <si>
    <t>2020/376/FT</t>
  </si>
  <si>
    <t>2020/157/E/FT</t>
  </si>
  <si>
    <t>1263</t>
  </si>
  <si>
    <t>2020/161/E/FT</t>
  </si>
  <si>
    <t>1264</t>
  </si>
  <si>
    <t>2020/2020-519/FT</t>
  </si>
  <si>
    <t>1262</t>
  </si>
  <si>
    <t>2020/FATTPA 127_20/FT</t>
  </si>
  <si>
    <t>2317 - UPEL MILANO SRL</t>
  </si>
  <si>
    <t>1321</t>
  </si>
  <si>
    <t>2020/V2/038717/FT</t>
  </si>
  <si>
    <t>928</t>
  </si>
  <si>
    <t>2020/94/PA/FT</t>
  </si>
  <si>
    <t>940</t>
  </si>
  <si>
    <t>2020/610/20/FT</t>
  </si>
  <si>
    <t>941</t>
  </si>
  <si>
    <t>2020/3/19/FT</t>
  </si>
  <si>
    <t>1266</t>
  </si>
  <si>
    <t>2020/439/20FE/FT</t>
  </si>
  <si>
    <t>2131 - DATAMANAGEMENT ITALIA SPA</t>
  </si>
  <si>
    <t>1258</t>
  </si>
  <si>
    <t>2020/5004/FT</t>
  </si>
  <si>
    <t>884</t>
  </si>
  <si>
    <t>2020/1/869/FT</t>
  </si>
  <si>
    <t>1240 - SAPIDATA SPA</t>
  </si>
  <si>
    <t>1323</t>
  </si>
  <si>
    <t>2020/V2/033143/FT</t>
  </si>
  <si>
    <t>859</t>
  </si>
  <si>
    <t>2020/1/1051/FT</t>
  </si>
  <si>
    <t>2020/2020/00181/FE_Card/FT</t>
  </si>
  <si>
    <t>1336</t>
  </si>
  <si>
    <t>2020/64/FT</t>
  </si>
  <si>
    <t>1265</t>
  </si>
  <si>
    <t>2020/124/20/PA/FT</t>
  </si>
  <si>
    <t>2162 - E-FIL SRL</t>
  </si>
  <si>
    <t>1256</t>
  </si>
  <si>
    <t>2020/0001132455/FT</t>
  </si>
  <si>
    <t>1255</t>
  </si>
  <si>
    <t>2020/2030/200000125/FT</t>
  </si>
  <si>
    <t>1789 - MYO SRL UNIPERSONALE</t>
  </si>
  <si>
    <t>1211</t>
  </si>
  <si>
    <t>2020/0002121516/FT</t>
  </si>
  <si>
    <t>1328</t>
  </si>
  <si>
    <t>2020/0002121518/FT</t>
  </si>
  <si>
    <t>2020/0002121517/FT</t>
  </si>
  <si>
    <t>2020/PJ02601327/FT</t>
  </si>
  <si>
    <t>1333</t>
  </si>
  <si>
    <t>2020/478/PA/FT</t>
  </si>
  <si>
    <t>1254</t>
  </si>
  <si>
    <t>2020/7X01294398/FT</t>
  </si>
  <si>
    <t>866</t>
  </si>
  <si>
    <t>2020/117.2020/FT</t>
  </si>
  <si>
    <t>1979 - LABORATORI GUGLIELMO MARCONI S.P.A.</t>
  </si>
  <si>
    <t>1223</t>
  </si>
  <si>
    <t>2020/664/20/FT</t>
  </si>
  <si>
    <t>1226</t>
  </si>
  <si>
    <t>2020/178P.A./FT</t>
  </si>
  <si>
    <t>1260</t>
  </si>
  <si>
    <t>2020/735/20/FT</t>
  </si>
  <si>
    <t>1257</t>
  </si>
  <si>
    <t>2020/23PA/FT</t>
  </si>
  <si>
    <t>2020 - BARACCANI SNC DI BARACCANI GIORGIO &amp; C.</t>
  </si>
  <si>
    <t>1332</t>
  </si>
  <si>
    <t>TOTALE GENERALE</t>
  </si>
  <si>
    <t>MOLTIPLICATORE</t>
  </si>
  <si>
    <t>INDICATORE</t>
  </si>
  <si>
    <t>UNIONE DEI COMUNI VALLI DEL RENO, LAVINO E SAMOGGIA</t>
  </si>
  <si>
    <t>INDICATORE DI TEMPESTIVITA' DEI PAGAMENTI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</si>
</sst>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53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2" fontId="0" fillId="0" borderId="0" xfId="0" applyNumberFormat="1"/>
    <xf numFmtId="4" fontId="0" fillId="0" borderId="1" xfId="0" applyNumberFormat="1" applyBorder="1"/>
    <xf numFmtId="2" fontId="0" fillId="0" borderId="1" xfId="0" applyNumberFormat="1" applyBorder="1"/>
    <xf numFmtId="0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4"/>
  <sheetViews>
    <sheetView tabSelected="1" workbookViewId="0">
      <selection sqref="A1:Q2"/>
    </sheetView>
  </sheetViews>
  <sheetFormatPr defaultRowHeight="12.75"/>
  <cols>
    <col min="1" max="1" width="24.5703125" customWidth="1"/>
    <col min="2" max="2" width="33" customWidth="1"/>
    <col min="3" max="3" width="8.5703125" customWidth="1"/>
    <col min="4" max="4" width="11.42578125" customWidth="1"/>
    <col min="5" max="5" width="11" customWidth="1"/>
    <col min="6" max="6" width="11.140625" customWidth="1"/>
    <col min="7" max="7" width="9.140625" customWidth="1"/>
    <col min="8" max="8" width="11.28515625" customWidth="1"/>
    <col min="9" max="9" width="10" customWidth="1"/>
    <col min="10" max="10" width="10.28515625" customWidth="1"/>
    <col min="12" max="12" width="10.140625" bestFit="1" customWidth="1"/>
    <col min="14" max="14" width="12.42578125" customWidth="1"/>
  </cols>
  <sheetData>
    <row r="1" spans="1:17" ht="26.25" customHeight="1">
      <c r="A1" s="15" t="s">
        <v>387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33" customHeight="1">
      <c r="A2" s="15" t="s">
        <v>388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4" spans="1:17" ht="76.5">
      <c r="A4" s="4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6" t="s">
        <v>12</v>
      </c>
      <c r="N4" s="6" t="s">
        <v>13</v>
      </c>
    </row>
    <row r="5" spans="1:17">
      <c r="A5" s="11" t="s">
        <v>17</v>
      </c>
      <c r="B5" s="11" t="s">
        <v>18</v>
      </c>
      <c r="C5" s="7" t="s">
        <v>15</v>
      </c>
      <c r="D5" s="8">
        <v>43861</v>
      </c>
      <c r="E5" s="8">
        <v>43911</v>
      </c>
      <c r="F5" s="8">
        <v>43881</v>
      </c>
      <c r="G5" s="7" t="s">
        <v>19</v>
      </c>
      <c r="H5" s="9">
        <v>43936</v>
      </c>
      <c r="I5" s="9" t="s">
        <v>14</v>
      </c>
      <c r="J5" s="9">
        <v>43938</v>
      </c>
      <c r="K5" s="10">
        <v>6368.4</v>
      </c>
      <c r="L5" s="10">
        <v>5220</v>
      </c>
      <c r="M5" s="10">
        <f t="shared" ref="M5:M30" si="0">H5-E5</f>
        <v>25</v>
      </c>
      <c r="N5" s="10">
        <f t="shared" ref="N5:N36" si="1">L5*M5</f>
        <v>130500</v>
      </c>
    </row>
    <row r="6" spans="1:17">
      <c r="A6" s="11" t="s">
        <v>20</v>
      </c>
      <c r="B6" s="11" t="s">
        <v>21</v>
      </c>
      <c r="C6" s="7" t="s">
        <v>22</v>
      </c>
      <c r="D6" s="8">
        <v>43861</v>
      </c>
      <c r="E6" s="8">
        <v>43911</v>
      </c>
      <c r="F6" s="8">
        <v>43881</v>
      </c>
      <c r="G6" s="7" t="s">
        <v>23</v>
      </c>
      <c r="H6" s="9">
        <v>43936</v>
      </c>
      <c r="I6" s="9" t="s">
        <v>14</v>
      </c>
      <c r="J6" s="9">
        <v>43938</v>
      </c>
      <c r="K6" s="10">
        <v>5819.4</v>
      </c>
      <c r="L6" s="10">
        <v>4770</v>
      </c>
      <c r="M6" s="10">
        <f t="shared" si="0"/>
        <v>25</v>
      </c>
      <c r="N6" s="10">
        <f t="shared" si="1"/>
        <v>119250</v>
      </c>
    </row>
    <row r="7" spans="1:17">
      <c r="A7" s="11" t="s">
        <v>28</v>
      </c>
      <c r="B7" s="11" t="s">
        <v>29</v>
      </c>
      <c r="C7" s="7" t="s">
        <v>30</v>
      </c>
      <c r="D7" s="8">
        <v>43871</v>
      </c>
      <c r="E7" s="8">
        <v>43911</v>
      </c>
      <c r="F7" s="8">
        <v>43881</v>
      </c>
      <c r="G7" s="7" t="s">
        <v>31</v>
      </c>
      <c r="H7" s="9">
        <v>43936</v>
      </c>
      <c r="I7" s="9" t="s">
        <v>14</v>
      </c>
      <c r="J7" s="9">
        <v>43938</v>
      </c>
      <c r="K7" s="10">
        <v>162.38</v>
      </c>
      <c r="L7" s="10">
        <v>133.1</v>
      </c>
      <c r="M7" s="10">
        <f t="shared" si="0"/>
        <v>25</v>
      </c>
      <c r="N7" s="10">
        <f t="shared" si="1"/>
        <v>3327.5</v>
      </c>
    </row>
    <row r="8" spans="1:17">
      <c r="A8" s="11" t="s">
        <v>32</v>
      </c>
      <c r="B8" s="11" t="s">
        <v>33</v>
      </c>
      <c r="C8" s="7" t="s">
        <v>30</v>
      </c>
      <c r="D8" s="8">
        <v>43880</v>
      </c>
      <c r="E8" s="8">
        <v>43911</v>
      </c>
      <c r="F8" s="8">
        <v>43881</v>
      </c>
      <c r="G8" s="7" t="s">
        <v>34</v>
      </c>
      <c r="H8" s="9">
        <v>43936</v>
      </c>
      <c r="I8" s="9" t="s">
        <v>14</v>
      </c>
      <c r="J8" s="9">
        <v>43938</v>
      </c>
      <c r="K8" s="10">
        <v>29.67</v>
      </c>
      <c r="L8" s="10">
        <v>24.32</v>
      </c>
      <c r="M8" s="10">
        <f t="shared" si="0"/>
        <v>25</v>
      </c>
      <c r="N8" s="10">
        <f t="shared" si="1"/>
        <v>608</v>
      </c>
    </row>
    <row r="9" spans="1:17">
      <c r="A9" s="11" t="s">
        <v>38</v>
      </c>
      <c r="B9" s="11" t="s">
        <v>18</v>
      </c>
      <c r="C9" s="7" t="s">
        <v>15</v>
      </c>
      <c r="D9" s="8">
        <v>43861</v>
      </c>
      <c r="E9" s="8">
        <v>43911</v>
      </c>
      <c r="F9" s="8">
        <v>43881</v>
      </c>
      <c r="G9" s="7" t="s">
        <v>19</v>
      </c>
      <c r="H9" s="9">
        <v>43936</v>
      </c>
      <c r="I9" s="9" t="s">
        <v>14</v>
      </c>
      <c r="J9" s="9">
        <v>43938</v>
      </c>
      <c r="K9" s="10">
        <v>7799.46</v>
      </c>
      <c r="L9" s="10">
        <v>6393</v>
      </c>
      <c r="M9" s="10">
        <f t="shared" si="0"/>
        <v>25</v>
      </c>
      <c r="N9" s="10">
        <f t="shared" si="1"/>
        <v>159825</v>
      </c>
    </row>
    <row r="10" spans="1:17">
      <c r="A10" s="11" t="s">
        <v>39</v>
      </c>
      <c r="B10" s="11" t="s">
        <v>18</v>
      </c>
      <c r="C10" s="7" t="s">
        <v>15</v>
      </c>
      <c r="D10" s="8">
        <v>43861</v>
      </c>
      <c r="E10" s="8">
        <v>43911</v>
      </c>
      <c r="F10" s="8">
        <v>43881</v>
      </c>
      <c r="G10" s="7" t="s">
        <v>19</v>
      </c>
      <c r="H10" s="9">
        <v>43936</v>
      </c>
      <c r="I10" s="9" t="s">
        <v>14</v>
      </c>
      <c r="J10" s="9">
        <v>43938</v>
      </c>
      <c r="K10" s="10">
        <v>6012.16</v>
      </c>
      <c r="L10" s="10">
        <v>4928</v>
      </c>
      <c r="M10" s="10">
        <f t="shared" si="0"/>
        <v>25</v>
      </c>
      <c r="N10" s="10">
        <f t="shared" si="1"/>
        <v>123200</v>
      </c>
    </row>
    <row r="11" spans="1:17">
      <c r="A11" s="11" t="s">
        <v>40</v>
      </c>
      <c r="B11" s="11" t="s">
        <v>18</v>
      </c>
      <c r="C11" s="7" t="s">
        <v>15</v>
      </c>
      <c r="D11" s="8">
        <v>43861</v>
      </c>
      <c r="E11" s="8">
        <v>43911</v>
      </c>
      <c r="F11" s="8">
        <v>43881</v>
      </c>
      <c r="G11" s="7" t="s">
        <v>19</v>
      </c>
      <c r="H11" s="9">
        <v>43936</v>
      </c>
      <c r="I11" s="9" t="s">
        <v>14</v>
      </c>
      <c r="J11" s="9">
        <v>43938</v>
      </c>
      <c r="K11" s="10">
        <v>4076.02</v>
      </c>
      <c r="L11" s="10">
        <v>3341</v>
      </c>
      <c r="M11" s="10">
        <f t="shared" si="0"/>
        <v>25</v>
      </c>
      <c r="N11" s="10">
        <f t="shared" si="1"/>
        <v>83525</v>
      </c>
    </row>
    <row r="12" spans="1:17">
      <c r="A12" s="11" t="s">
        <v>41</v>
      </c>
      <c r="B12" s="11" t="s">
        <v>33</v>
      </c>
      <c r="C12" s="7" t="s">
        <v>30</v>
      </c>
      <c r="D12" s="8">
        <v>43882</v>
      </c>
      <c r="E12" s="8">
        <v>43912</v>
      </c>
      <c r="F12" s="8">
        <v>43882</v>
      </c>
      <c r="G12" s="7" t="s">
        <v>34</v>
      </c>
      <c r="H12" s="9">
        <v>43936</v>
      </c>
      <c r="I12" s="9" t="s">
        <v>14</v>
      </c>
      <c r="J12" s="9">
        <v>43938</v>
      </c>
      <c r="K12" s="10">
        <v>7853.38</v>
      </c>
      <c r="L12" s="10">
        <v>6437.2</v>
      </c>
      <c r="M12" s="10">
        <f t="shared" si="0"/>
        <v>24</v>
      </c>
      <c r="N12" s="10">
        <f t="shared" si="1"/>
        <v>154492.79999999999</v>
      </c>
    </row>
    <row r="13" spans="1:17">
      <c r="A13" s="11" t="s">
        <v>46</v>
      </c>
      <c r="B13" s="11" t="s">
        <v>47</v>
      </c>
      <c r="C13" s="7" t="s">
        <v>22</v>
      </c>
      <c r="D13" s="8">
        <v>43885</v>
      </c>
      <c r="E13" s="8">
        <v>43915</v>
      </c>
      <c r="F13" s="8">
        <v>43885</v>
      </c>
      <c r="G13" s="7" t="s">
        <v>48</v>
      </c>
      <c r="H13" s="9">
        <v>43936</v>
      </c>
      <c r="I13" s="9" t="s">
        <v>14</v>
      </c>
      <c r="J13" s="9">
        <v>43938</v>
      </c>
      <c r="K13" s="10">
        <v>4462.76</v>
      </c>
      <c r="L13" s="10">
        <v>3658</v>
      </c>
      <c r="M13" s="10">
        <f t="shared" si="0"/>
        <v>21</v>
      </c>
      <c r="N13" s="10">
        <f t="shared" si="1"/>
        <v>76818</v>
      </c>
    </row>
    <row r="14" spans="1:17">
      <c r="A14" s="11" t="s">
        <v>49</v>
      </c>
      <c r="B14" s="11" t="s">
        <v>50</v>
      </c>
      <c r="C14" s="7" t="s">
        <v>15</v>
      </c>
      <c r="D14" s="8">
        <v>43738</v>
      </c>
      <c r="E14" s="8">
        <v>43916</v>
      </c>
      <c r="F14" s="8">
        <v>43886</v>
      </c>
      <c r="G14" s="7" t="s">
        <v>51</v>
      </c>
      <c r="H14" s="9">
        <v>43936</v>
      </c>
      <c r="I14" s="9" t="s">
        <v>14</v>
      </c>
      <c r="J14" s="9">
        <v>43938</v>
      </c>
      <c r="K14" s="10">
        <v>51.24</v>
      </c>
      <c r="L14" s="10">
        <v>42</v>
      </c>
      <c r="M14" s="10">
        <f t="shared" si="0"/>
        <v>20</v>
      </c>
      <c r="N14" s="10">
        <f t="shared" si="1"/>
        <v>840</v>
      </c>
    </row>
    <row r="15" spans="1:17">
      <c r="A15" s="11" t="s">
        <v>52</v>
      </c>
      <c r="B15" s="11" t="s">
        <v>50</v>
      </c>
      <c r="C15" s="7" t="s">
        <v>15</v>
      </c>
      <c r="D15" s="8">
        <v>43616</v>
      </c>
      <c r="E15" s="8">
        <v>43916</v>
      </c>
      <c r="F15" s="8">
        <v>43886</v>
      </c>
      <c r="G15" s="7" t="s">
        <v>53</v>
      </c>
      <c r="H15" s="9">
        <v>43936</v>
      </c>
      <c r="I15" s="9" t="s">
        <v>14</v>
      </c>
      <c r="J15" s="9">
        <v>43938</v>
      </c>
      <c r="K15" s="10">
        <v>50.2</v>
      </c>
      <c r="L15" s="10">
        <v>41.15</v>
      </c>
      <c r="M15" s="10">
        <f t="shared" si="0"/>
        <v>20</v>
      </c>
      <c r="N15" s="10">
        <f t="shared" si="1"/>
        <v>823</v>
      </c>
    </row>
    <row r="16" spans="1:17">
      <c r="A16" s="11" t="s">
        <v>54</v>
      </c>
      <c r="B16" s="11" t="s">
        <v>55</v>
      </c>
      <c r="C16" s="7" t="s">
        <v>22</v>
      </c>
      <c r="D16" s="8">
        <v>43887</v>
      </c>
      <c r="E16" s="8">
        <v>43917</v>
      </c>
      <c r="F16" s="8">
        <v>43887</v>
      </c>
      <c r="G16" s="7" t="s">
        <v>56</v>
      </c>
      <c r="H16" s="9">
        <v>43936</v>
      </c>
      <c r="I16" s="9" t="s">
        <v>14</v>
      </c>
      <c r="J16" s="9">
        <v>43938</v>
      </c>
      <c r="K16" s="10">
        <v>3294</v>
      </c>
      <c r="L16" s="10">
        <v>2700</v>
      </c>
      <c r="M16" s="10">
        <f t="shared" si="0"/>
        <v>19</v>
      </c>
      <c r="N16" s="10">
        <f t="shared" si="1"/>
        <v>51300</v>
      </c>
    </row>
    <row r="17" spans="1:14">
      <c r="A17" s="11" t="s">
        <v>57</v>
      </c>
      <c r="B17" s="11" t="s">
        <v>33</v>
      </c>
      <c r="C17" s="7" t="s">
        <v>30</v>
      </c>
      <c r="D17" s="8">
        <v>43888</v>
      </c>
      <c r="E17" s="8">
        <v>43918</v>
      </c>
      <c r="F17" s="8">
        <v>43888</v>
      </c>
      <c r="G17" s="7" t="s">
        <v>58</v>
      </c>
      <c r="H17" s="9">
        <v>43936</v>
      </c>
      <c r="I17" s="9" t="s">
        <v>14</v>
      </c>
      <c r="J17" s="9">
        <v>43938</v>
      </c>
      <c r="K17" s="10">
        <v>120.24</v>
      </c>
      <c r="L17" s="10">
        <v>98.56</v>
      </c>
      <c r="M17" s="10">
        <f t="shared" si="0"/>
        <v>18</v>
      </c>
      <c r="N17" s="10">
        <f t="shared" si="1"/>
        <v>1774.08</v>
      </c>
    </row>
    <row r="18" spans="1:14">
      <c r="A18" s="11" t="s">
        <v>62</v>
      </c>
      <c r="B18" s="11" t="s">
        <v>63</v>
      </c>
      <c r="C18" s="7" t="s">
        <v>22</v>
      </c>
      <c r="D18" s="8">
        <v>43887</v>
      </c>
      <c r="E18" s="8">
        <v>43921</v>
      </c>
      <c r="F18" s="8">
        <v>43888</v>
      </c>
      <c r="G18" s="7" t="s">
        <v>64</v>
      </c>
      <c r="H18" s="9">
        <v>43936</v>
      </c>
      <c r="I18" s="9" t="s">
        <v>14</v>
      </c>
      <c r="J18" s="9">
        <v>43938</v>
      </c>
      <c r="K18" s="10">
        <v>823.43</v>
      </c>
      <c r="L18" s="10">
        <v>674.94</v>
      </c>
      <c r="M18" s="10">
        <f t="shared" si="0"/>
        <v>15</v>
      </c>
      <c r="N18" s="10">
        <f t="shared" si="1"/>
        <v>10124.1</v>
      </c>
    </row>
    <row r="19" spans="1:14">
      <c r="A19" s="11" t="s">
        <v>65</v>
      </c>
      <c r="B19" s="11" t="s">
        <v>63</v>
      </c>
      <c r="C19" s="7" t="s">
        <v>22</v>
      </c>
      <c r="D19" s="8">
        <v>43888</v>
      </c>
      <c r="E19" s="8">
        <v>43921</v>
      </c>
      <c r="F19" s="8">
        <v>43889</v>
      </c>
      <c r="G19" s="7" t="s">
        <v>66</v>
      </c>
      <c r="H19" s="9">
        <v>43936</v>
      </c>
      <c r="I19" s="9" t="s">
        <v>14</v>
      </c>
      <c r="J19" s="9">
        <v>43938</v>
      </c>
      <c r="K19" s="10">
        <v>5059.05</v>
      </c>
      <c r="L19" s="10">
        <v>4146.76</v>
      </c>
      <c r="M19" s="10">
        <f t="shared" si="0"/>
        <v>15</v>
      </c>
      <c r="N19" s="10">
        <f t="shared" si="1"/>
        <v>62201.4</v>
      </c>
    </row>
    <row r="20" spans="1:14">
      <c r="A20" s="11" t="s">
        <v>67</v>
      </c>
      <c r="B20" s="11" t="s">
        <v>63</v>
      </c>
      <c r="C20" s="7" t="s">
        <v>22</v>
      </c>
      <c r="D20" s="8">
        <v>43879</v>
      </c>
      <c r="E20" s="8">
        <v>43921</v>
      </c>
      <c r="F20" s="8">
        <v>43881</v>
      </c>
      <c r="G20" s="7" t="s">
        <v>68</v>
      </c>
      <c r="H20" s="9">
        <v>43936</v>
      </c>
      <c r="I20" s="9" t="s">
        <v>14</v>
      </c>
      <c r="J20" s="9">
        <v>43938</v>
      </c>
      <c r="K20" s="10">
        <v>30497.18</v>
      </c>
      <c r="L20" s="10">
        <v>24997.69</v>
      </c>
      <c r="M20" s="10">
        <f t="shared" si="0"/>
        <v>15</v>
      </c>
      <c r="N20" s="10">
        <f t="shared" si="1"/>
        <v>374965.35</v>
      </c>
    </row>
    <row r="21" spans="1:14">
      <c r="A21" s="11" t="s">
        <v>69</v>
      </c>
      <c r="B21" s="11" t="s">
        <v>63</v>
      </c>
      <c r="C21" s="7" t="s">
        <v>22</v>
      </c>
      <c r="D21" s="8">
        <v>43887</v>
      </c>
      <c r="E21" s="8">
        <v>43921</v>
      </c>
      <c r="F21" s="8">
        <v>43888</v>
      </c>
      <c r="G21" s="7" t="s">
        <v>68</v>
      </c>
      <c r="H21" s="9">
        <v>43936</v>
      </c>
      <c r="I21" s="9" t="s">
        <v>14</v>
      </c>
      <c r="J21" s="9">
        <v>43938</v>
      </c>
      <c r="K21" s="10">
        <v>2713.83</v>
      </c>
      <c r="L21" s="10">
        <v>2224.4499999999998</v>
      </c>
      <c r="M21" s="10">
        <f t="shared" si="0"/>
        <v>15</v>
      </c>
      <c r="N21" s="10">
        <f t="shared" si="1"/>
        <v>33366.75</v>
      </c>
    </row>
    <row r="22" spans="1:14">
      <c r="A22" s="11" t="s">
        <v>75</v>
      </c>
      <c r="B22" s="11" t="s">
        <v>76</v>
      </c>
      <c r="C22" s="7" t="s">
        <v>22</v>
      </c>
      <c r="D22" s="8">
        <v>43886</v>
      </c>
      <c r="E22" s="8">
        <v>43921</v>
      </c>
      <c r="F22" s="8">
        <v>43886</v>
      </c>
      <c r="G22" s="7" t="s">
        <v>77</v>
      </c>
      <c r="H22" s="9">
        <v>43936</v>
      </c>
      <c r="I22" s="9" t="s">
        <v>14</v>
      </c>
      <c r="J22" s="9">
        <v>43938</v>
      </c>
      <c r="K22" s="10">
        <v>5490</v>
      </c>
      <c r="L22" s="10">
        <v>4500</v>
      </c>
      <c r="M22" s="10">
        <f t="shared" si="0"/>
        <v>15</v>
      </c>
      <c r="N22" s="10">
        <f t="shared" si="1"/>
        <v>67500</v>
      </c>
    </row>
    <row r="23" spans="1:14">
      <c r="A23" s="11" t="s">
        <v>78</v>
      </c>
      <c r="B23" s="11" t="s">
        <v>79</v>
      </c>
      <c r="C23" s="7" t="s">
        <v>22</v>
      </c>
      <c r="D23" s="8">
        <v>43888</v>
      </c>
      <c r="E23" s="8">
        <v>43921</v>
      </c>
      <c r="F23" s="8">
        <v>43888</v>
      </c>
      <c r="G23" s="7" t="s">
        <v>80</v>
      </c>
      <c r="H23" s="9">
        <v>43936</v>
      </c>
      <c r="I23" s="9" t="s">
        <v>14</v>
      </c>
      <c r="J23" s="9">
        <v>43938</v>
      </c>
      <c r="K23" s="10">
        <v>7091.25</v>
      </c>
      <c r="L23" s="10">
        <v>5812.5</v>
      </c>
      <c r="M23" s="10">
        <f t="shared" si="0"/>
        <v>15</v>
      </c>
      <c r="N23" s="10">
        <f t="shared" si="1"/>
        <v>87187.5</v>
      </c>
    </row>
    <row r="24" spans="1:14">
      <c r="A24" s="11" t="s">
        <v>81</v>
      </c>
      <c r="B24" s="11" t="s">
        <v>18</v>
      </c>
      <c r="C24" s="7" t="s">
        <v>22</v>
      </c>
      <c r="D24" s="8">
        <v>43874</v>
      </c>
      <c r="E24" s="8">
        <v>43921</v>
      </c>
      <c r="F24" s="8">
        <v>43881</v>
      </c>
      <c r="G24" s="7" t="s">
        <v>82</v>
      </c>
      <c r="H24" s="9">
        <v>43936</v>
      </c>
      <c r="I24" s="9" t="s">
        <v>14</v>
      </c>
      <c r="J24" s="9">
        <v>43938</v>
      </c>
      <c r="K24" s="10">
        <v>610</v>
      </c>
      <c r="L24" s="10">
        <v>500</v>
      </c>
      <c r="M24" s="10">
        <f t="shared" si="0"/>
        <v>15</v>
      </c>
      <c r="N24" s="10">
        <f t="shared" si="1"/>
        <v>7500</v>
      </c>
    </row>
    <row r="25" spans="1:14">
      <c r="A25" s="11" t="s">
        <v>86</v>
      </c>
      <c r="B25" s="11" t="s">
        <v>16</v>
      </c>
      <c r="C25" s="7" t="s">
        <v>22</v>
      </c>
      <c r="D25" s="8">
        <v>43889</v>
      </c>
      <c r="E25" s="8">
        <v>43921</v>
      </c>
      <c r="F25" s="8">
        <v>43889</v>
      </c>
      <c r="G25" s="7" t="s">
        <v>87</v>
      </c>
      <c r="H25" s="9">
        <v>43936</v>
      </c>
      <c r="I25" s="9" t="s">
        <v>14</v>
      </c>
      <c r="J25" s="9">
        <v>43938</v>
      </c>
      <c r="K25" s="10">
        <v>7137</v>
      </c>
      <c r="L25" s="10">
        <v>5850</v>
      </c>
      <c r="M25" s="10">
        <f t="shared" si="0"/>
        <v>15</v>
      </c>
      <c r="N25" s="10">
        <f t="shared" si="1"/>
        <v>87750</v>
      </c>
    </row>
    <row r="26" spans="1:14">
      <c r="A26" s="11" t="s">
        <v>88</v>
      </c>
      <c r="B26" s="11" t="s">
        <v>33</v>
      </c>
      <c r="C26" s="7" t="s">
        <v>30</v>
      </c>
      <c r="D26" s="8">
        <v>43895</v>
      </c>
      <c r="E26" s="8">
        <v>43926</v>
      </c>
      <c r="F26" s="8">
        <v>43896</v>
      </c>
      <c r="G26" s="7" t="s">
        <v>58</v>
      </c>
      <c r="H26" s="9">
        <v>43936</v>
      </c>
      <c r="I26" s="9" t="s">
        <v>14</v>
      </c>
      <c r="J26" s="9">
        <v>43938</v>
      </c>
      <c r="K26" s="10">
        <v>17134.66</v>
      </c>
      <c r="L26" s="10">
        <v>14044.8</v>
      </c>
      <c r="M26" s="10">
        <f t="shared" si="0"/>
        <v>10</v>
      </c>
      <c r="N26" s="10">
        <f t="shared" si="1"/>
        <v>140448</v>
      </c>
    </row>
    <row r="27" spans="1:14">
      <c r="A27" s="11" t="s">
        <v>90</v>
      </c>
      <c r="B27" s="11" t="s">
        <v>91</v>
      </c>
      <c r="C27" s="7" t="s">
        <v>22</v>
      </c>
      <c r="D27" s="8">
        <v>43900</v>
      </c>
      <c r="E27" s="8">
        <v>43930</v>
      </c>
      <c r="F27" s="8">
        <v>43900</v>
      </c>
      <c r="G27" s="7" t="s">
        <v>92</v>
      </c>
      <c r="H27" s="9">
        <v>43936</v>
      </c>
      <c r="I27" s="9" t="s">
        <v>14</v>
      </c>
      <c r="J27" s="9">
        <v>43938</v>
      </c>
      <c r="K27" s="10">
        <v>4404.2</v>
      </c>
      <c r="L27" s="10">
        <v>3610</v>
      </c>
      <c r="M27" s="10">
        <f t="shared" si="0"/>
        <v>6</v>
      </c>
      <c r="N27" s="10">
        <f t="shared" si="1"/>
        <v>21660</v>
      </c>
    </row>
    <row r="28" spans="1:14">
      <c r="A28" s="11" t="s">
        <v>93</v>
      </c>
      <c r="B28" s="11" t="s">
        <v>94</v>
      </c>
      <c r="C28" s="7" t="s">
        <v>22</v>
      </c>
      <c r="D28" s="8">
        <v>43889</v>
      </c>
      <c r="E28" s="8">
        <v>43930</v>
      </c>
      <c r="F28" s="8">
        <v>43900</v>
      </c>
      <c r="G28" s="7" t="s">
        <v>95</v>
      </c>
      <c r="H28" s="9">
        <v>43936</v>
      </c>
      <c r="I28" s="9" t="s">
        <v>14</v>
      </c>
      <c r="J28" s="9">
        <v>43938</v>
      </c>
      <c r="K28" s="10">
        <v>996.11</v>
      </c>
      <c r="L28" s="10">
        <v>816.48</v>
      </c>
      <c r="M28" s="10">
        <f t="shared" si="0"/>
        <v>6</v>
      </c>
      <c r="N28" s="10">
        <f t="shared" si="1"/>
        <v>4898.88</v>
      </c>
    </row>
    <row r="29" spans="1:14">
      <c r="A29" s="11" t="s">
        <v>97</v>
      </c>
      <c r="B29" s="11" t="s">
        <v>29</v>
      </c>
      <c r="C29" s="7" t="s">
        <v>30</v>
      </c>
      <c r="D29" s="8">
        <v>43899</v>
      </c>
      <c r="E29" s="8">
        <v>43931</v>
      </c>
      <c r="F29" s="8">
        <v>43901</v>
      </c>
      <c r="G29" s="7" t="s">
        <v>31</v>
      </c>
      <c r="H29" s="9">
        <v>43936</v>
      </c>
      <c r="I29" s="9" t="s">
        <v>14</v>
      </c>
      <c r="J29" s="9">
        <v>43938</v>
      </c>
      <c r="K29" s="10">
        <v>231.8</v>
      </c>
      <c r="L29" s="10">
        <v>190</v>
      </c>
      <c r="M29" s="10">
        <f t="shared" si="0"/>
        <v>5</v>
      </c>
      <c r="N29" s="10">
        <f t="shared" si="1"/>
        <v>950</v>
      </c>
    </row>
    <row r="30" spans="1:14">
      <c r="A30" s="11" t="s">
        <v>101</v>
      </c>
      <c r="B30" s="11" t="s">
        <v>29</v>
      </c>
      <c r="C30" s="7" t="s">
        <v>30</v>
      </c>
      <c r="D30" s="8">
        <v>43902</v>
      </c>
      <c r="E30" s="8">
        <v>43933</v>
      </c>
      <c r="F30" s="8">
        <v>43903</v>
      </c>
      <c r="G30" s="7" t="s">
        <v>31</v>
      </c>
      <c r="H30" s="9">
        <v>43936</v>
      </c>
      <c r="I30" s="9" t="s">
        <v>14</v>
      </c>
      <c r="J30" s="9">
        <v>43938</v>
      </c>
      <c r="K30" s="10">
        <v>838.76</v>
      </c>
      <c r="L30" s="10">
        <v>687.51</v>
      </c>
      <c r="M30" s="10">
        <f t="shared" si="0"/>
        <v>3</v>
      </c>
      <c r="N30" s="10">
        <f t="shared" si="1"/>
        <v>2062.5299999999997</v>
      </c>
    </row>
    <row r="31" spans="1:14">
      <c r="A31" s="11" t="s">
        <v>113</v>
      </c>
      <c r="B31" s="11" t="s">
        <v>29</v>
      </c>
      <c r="C31" s="7" t="s">
        <v>30</v>
      </c>
      <c r="D31" s="8">
        <v>43906</v>
      </c>
      <c r="E31" s="8">
        <v>43937</v>
      </c>
      <c r="F31" s="8">
        <v>43907</v>
      </c>
      <c r="G31" s="7" t="s">
        <v>31</v>
      </c>
      <c r="H31" s="9">
        <v>43936</v>
      </c>
      <c r="I31" s="9" t="s">
        <v>14</v>
      </c>
      <c r="J31" s="9">
        <v>43938</v>
      </c>
      <c r="K31" s="10">
        <v>610</v>
      </c>
      <c r="L31" s="10">
        <v>500</v>
      </c>
      <c r="M31" s="10">
        <f t="shared" ref="M31:M62" si="2">H31-E31</f>
        <v>-1</v>
      </c>
      <c r="N31" s="10">
        <f t="shared" si="1"/>
        <v>-500</v>
      </c>
    </row>
    <row r="32" spans="1:14">
      <c r="A32" s="11" t="s">
        <v>114</v>
      </c>
      <c r="B32" s="11" t="s">
        <v>29</v>
      </c>
      <c r="C32" s="7" t="s">
        <v>30</v>
      </c>
      <c r="D32" s="8">
        <v>43906</v>
      </c>
      <c r="E32" s="8">
        <v>43937</v>
      </c>
      <c r="F32" s="8">
        <v>43907</v>
      </c>
      <c r="G32" s="7" t="s">
        <v>31</v>
      </c>
      <c r="H32" s="9">
        <v>43936</v>
      </c>
      <c r="I32" s="9" t="s">
        <v>14</v>
      </c>
      <c r="J32" s="9">
        <v>43938</v>
      </c>
      <c r="K32" s="10">
        <v>134.19999999999999</v>
      </c>
      <c r="L32" s="10">
        <v>110</v>
      </c>
      <c r="M32" s="10">
        <f t="shared" si="2"/>
        <v>-1</v>
      </c>
      <c r="N32" s="10">
        <f t="shared" si="1"/>
        <v>-110</v>
      </c>
    </row>
    <row r="33" spans="1:14">
      <c r="A33" s="11" t="s">
        <v>119</v>
      </c>
      <c r="B33" s="11" t="s">
        <v>29</v>
      </c>
      <c r="C33" s="7" t="s">
        <v>30</v>
      </c>
      <c r="D33" s="8">
        <v>43906</v>
      </c>
      <c r="E33" s="8">
        <v>43937</v>
      </c>
      <c r="F33" s="8">
        <v>43907</v>
      </c>
      <c r="G33" s="7" t="s">
        <v>31</v>
      </c>
      <c r="H33" s="9">
        <v>43936</v>
      </c>
      <c r="I33" s="9" t="s">
        <v>14</v>
      </c>
      <c r="J33" s="9">
        <v>43938</v>
      </c>
      <c r="K33" s="10">
        <v>427.73</v>
      </c>
      <c r="L33" s="10">
        <v>350.6</v>
      </c>
      <c r="M33" s="10">
        <f t="shared" si="2"/>
        <v>-1</v>
      </c>
      <c r="N33" s="10">
        <f t="shared" si="1"/>
        <v>-350.6</v>
      </c>
    </row>
    <row r="34" spans="1:14">
      <c r="A34" s="11" t="s">
        <v>120</v>
      </c>
      <c r="B34" s="11" t="s">
        <v>29</v>
      </c>
      <c r="C34" s="7" t="s">
        <v>30</v>
      </c>
      <c r="D34" s="8">
        <v>43906</v>
      </c>
      <c r="E34" s="8">
        <v>43937</v>
      </c>
      <c r="F34" s="8">
        <v>43907</v>
      </c>
      <c r="G34" s="7" t="s">
        <v>31</v>
      </c>
      <c r="H34" s="9">
        <v>43936</v>
      </c>
      <c r="I34" s="9" t="s">
        <v>14</v>
      </c>
      <c r="J34" s="9">
        <v>43938</v>
      </c>
      <c r="K34" s="10">
        <v>490.18</v>
      </c>
      <c r="L34" s="10">
        <v>401.79</v>
      </c>
      <c r="M34" s="10">
        <f t="shared" si="2"/>
        <v>-1</v>
      </c>
      <c r="N34" s="10">
        <f t="shared" si="1"/>
        <v>-401.79</v>
      </c>
    </row>
    <row r="35" spans="1:14">
      <c r="A35" s="11" t="s">
        <v>123</v>
      </c>
      <c r="B35" s="11" t="s">
        <v>124</v>
      </c>
      <c r="C35" s="7" t="s">
        <v>22</v>
      </c>
      <c r="D35" s="8">
        <v>43914</v>
      </c>
      <c r="E35" s="8">
        <v>43945</v>
      </c>
      <c r="F35" s="8">
        <v>43915</v>
      </c>
      <c r="G35" s="7" t="s">
        <v>125</v>
      </c>
      <c r="H35" s="9">
        <v>43936</v>
      </c>
      <c r="I35" s="9" t="s">
        <v>14</v>
      </c>
      <c r="J35" s="9">
        <v>43938</v>
      </c>
      <c r="K35" s="10">
        <v>915</v>
      </c>
      <c r="L35" s="10">
        <v>750</v>
      </c>
      <c r="M35" s="10">
        <f t="shared" si="2"/>
        <v>-9</v>
      </c>
      <c r="N35" s="10">
        <f t="shared" si="1"/>
        <v>-6750</v>
      </c>
    </row>
    <row r="36" spans="1:14">
      <c r="A36" s="11" t="s">
        <v>132</v>
      </c>
      <c r="B36" s="11" t="s">
        <v>133</v>
      </c>
      <c r="C36" s="7" t="s">
        <v>22</v>
      </c>
      <c r="D36" s="8">
        <v>43916</v>
      </c>
      <c r="E36" s="8">
        <v>43950</v>
      </c>
      <c r="F36" s="8">
        <v>43920</v>
      </c>
      <c r="G36" s="7" t="s">
        <v>134</v>
      </c>
      <c r="H36" s="9">
        <v>43936</v>
      </c>
      <c r="I36" s="9" t="s">
        <v>14</v>
      </c>
      <c r="J36" s="9">
        <v>43938</v>
      </c>
      <c r="K36" s="10">
        <v>18803.25</v>
      </c>
      <c r="L36" s="10">
        <v>15412.5</v>
      </c>
      <c r="M36" s="10">
        <f t="shared" si="2"/>
        <v>-14</v>
      </c>
      <c r="N36" s="10">
        <f t="shared" si="1"/>
        <v>-215775</v>
      </c>
    </row>
    <row r="37" spans="1:14">
      <c r="A37" s="11" t="s">
        <v>136</v>
      </c>
      <c r="B37" s="11" t="s">
        <v>137</v>
      </c>
      <c r="C37" s="7" t="s">
        <v>22</v>
      </c>
      <c r="D37" s="8">
        <v>43920</v>
      </c>
      <c r="E37" s="8">
        <v>43951</v>
      </c>
      <c r="F37" s="8">
        <v>43921</v>
      </c>
      <c r="G37" s="7" t="s">
        <v>138</v>
      </c>
      <c r="H37" s="9">
        <v>43936</v>
      </c>
      <c r="I37" s="9" t="s">
        <v>14</v>
      </c>
      <c r="J37" s="9">
        <v>43938</v>
      </c>
      <c r="K37" s="10">
        <v>1464</v>
      </c>
      <c r="L37" s="10">
        <v>1200</v>
      </c>
      <c r="M37" s="10">
        <f t="shared" si="2"/>
        <v>-15</v>
      </c>
      <c r="N37" s="10">
        <f t="shared" ref="N37:N68" si="3">L37*M37</f>
        <v>-18000</v>
      </c>
    </row>
    <row r="38" spans="1:14">
      <c r="A38" s="11" t="s">
        <v>139</v>
      </c>
      <c r="B38" s="11" t="s">
        <v>140</v>
      </c>
      <c r="C38" s="7" t="s">
        <v>22</v>
      </c>
      <c r="D38" s="8">
        <v>43885</v>
      </c>
      <c r="E38" s="8">
        <v>43951</v>
      </c>
      <c r="F38" s="8">
        <v>43886</v>
      </c>
      <c r="G38" s="7" t="s">
        <v>141</v>
      </c>
      <c r="H38" s="9">
        <v>43936</v>
      </c>
      <c r="I38" s="9" t="s">
        <v>14</v>
      </c>
      <c r="J38" s="9">
        <v>43938</v>
      </c>
      <c r="K38" s="10">
        <v>7323.05</v>
      </c>
      <c r="L38" s="10">
        <v>6002.5</v>
      </c>
      <c r="M38" s="10">
        <f t="shared" si="2"/>
        <v>-15</v>
      </c>
      <c r="N38" s="10">
        <f t="shared" si="3"/>
        <v>-90037.5</v>
      </c>
    </row>
    <row r="39" spans="1:14">
      <c r="A39" s="11" t="s">
        <v>144</v>
      </c>
      <c r="B39" s="11" t="s">
        <v>145</v>
      </c>
      <c r="C39" s="7" t="s">
        <v>22</v>
      </c>
      <c r="D39" s="8">
        <v>43901</v>
      </c>
      <c r="E39" s="8">
        <v>43951</v>
      </c>
      <c r="F39" s="8">
        <v>43910</v>
      </c>
      <c r="G39" s="7" t="s">
        <v>146</v>
      </c>
      <c r="H39" s="9">
        <v>43936</v>
      </c>
      <c r="I39" s="9" t="s">
        <v>14</v>
      </c>
      <c r="J39" s="9">
        <v>43938</v>
      </c>
      <c r="K39" s="10">
        <v>18161.54</v>
      </c>
      <c r="L39" s="10">
        <v>14886.51</v>
      </c>
      <c r="M39" s="10">
        <f t="shared" si="2"/>
        <v>-15</v>
      </c>
      <c r="N39" s="10">
        <f t="shared" si="3"/>
        <v>-223297.65</v>
      </c>
    </row>
    <row r="40" spans="1:14">
      <c r="A40" s="11" t="s">
        <v>147</v>
      </c>
      <c r="B40" s="11" t="s">
        <v>148</v>
      </c>
      <c r="C40" s="7" t="s">
        <v>22</v>
      </c>
      <c r="D40" s="8">
        <v>43894</v>
      </c>
      <c r="E40" s="8">
        <v>43951</v>
      </c>
      <c r="F40" s="8">
        <v>43895</v>
      </c>
      <c r="G40" s="7" t="s">
        <v>149</v>
      </c>
      <c r="H40" s="9">
        <v>43936</v>
      </c>
      <c r="I40" s="9" t="s">
        <v>14</v>
      </c>
      <c r="J40" s="9">
        <v>43938</v>
      </c>
      <c r="K40" s="10">
        <v>248.88</v>
      </c>
      <c r="L40" s="10">
        <v>204</v>
      </c>
      <c r="M40" s="10">
        <f t="shared" si="2"/>
        <v>-15</v>
      </c>
      <c r="N40" s="10">
        <f t="shared" si="3"/>
        <v>-3060</v>
      </c>
    </row>
    <row r="41" spans="1:14">
      <c r="A41" s="11" t="s">
        <v>150</v>
      </c>
      <c r="B41" s="11" t="s">
        <v>151</v>
      </c>
      <c r="C41" s="7" t="s">
        <v>22</v>
      </c>
      <c r="D41" s="8">
        <v>43910</v>
      </c>
      <c r="E41" s="8">
        <v>43951</v>
      </c>
      <c r="F41" s="8">
        <v>43910</v>
      </c>
      <c r="G41" s="7" t="s">
        <v>152</v>
      </c>
      <c r="H41" s="9">
        <v>43936</v>
      </c>
      <c r="I41" s="9" t="s">
        <v>14</v>
      </c>
      <c r="J41" s="9">
        <v>43938</v>
      </c>
      <c r="K41" s="10">
        <v>2196</v>
      </c>
      <c r="L41" s="10">
        <v>1800</v>
      </c>
      <c r="M41" s="10">
        <f t="shared" si="2"/>
        <v>-15</v>
      </c>
      <c r="N41" s="10">
        <f t="shared" si="3"/>
        <v>-27000</v>
      </c>
    </row>
    <row r="42" spans="1:14">
      <c r="A42" s="11" t="s">
        <v>153</v>
      </c>
      <c r="B42" s="11" t="s">
        <v>16</v>
      </c>
      <c r="C42" s="7" t="s">
        <v>22</v>
      </c>
      <c r="D42" s="8">
        <v>43920</v>
      </c>
      <c r="E42" s="8">
        <v>43951</v>
      </c>
      <c r="F42" s="8">
        <v>43920</v>
      </c>
      <c r="G42" s="7" t="s">
        <v>154</v>
      </c>
      <c r="H42" s="9">
        <v>43936</v>
      </c>
      <c r="I42" s="9" t="s">
        <v>14</v>
      </c>
      <c r="J42" s="9">
        <v>43938</v>
      </c>
      <c r="K42" s="10">
        <v>1831.66</v>
      </c>
      <c r="L42" s="10">
        <v>1501.36</v>
      </c>
      <c r="M42" s="10">
        <f t="shared" si="2"/>
        <v>-15</v>
      </c>
      <c r="N42" s="10">
        <f t="shared" si="3"/>
        <v>-22520.399999999998</v>
      </c>
    </row>
    <row r="43" spans="1:14">
      <c r="A43" s="11" t="s">
        <v>155</v>
      </c>
      <c r="B43" s="11" t="s">
        <v>156</v>
      </c>
      <c r="C43" s="7" t="s">
        <v>15</v>
      </c>
      <c r="D43" s="8">
        <v>43920</v>
      </c>
      <c r="E43" s="8">
        <v>43951</v>
      </c>
      <c r="F43" s="8">
        <v>43921</v>
      </c>
      <c r="G43" s="7" t="s">
        <v>157</v>
      </c>
      <c r="H43" s="9">
        <v>43936</v>
      </c>
      <c r="I43" s="9" t="s">
        <v>14</v>
      </c>
      <c r="J43" s="9">
        <v>43938</v>
      </c>
      <c r="K43" s="10">
        <v>1482.3</v>
      </c>
      <c r="L43" s="10">
        <v>1215</v>
      </c>
      <c r="M43" s="10">
        <f t="shared" si="2"/>
        <v>-15</v>
      </c>
      <c r="N43" s="10">
        <f t="shared" si="3"/>
        <v>-18225</v>
      </c>
    </row>
    <row r="44" spans="1:14">
      <c r="A44" s="11" t="s">
        <v>158</v>
      </c>
      <c r="B44" s="11" t="s">
        <v>133</v>
      </c>
      <c r="C44" s="7" t="s">
        <v>22</v>
      </c>
      <c r="D44" s="8">
        <v>43921</v>
      </c>
      <c r="E44" s="8">
        <v>43951</v>
      </c>
      <c r="F44" s="8">
        <v>43921</v>
      </c>
      <c r="G44" s="7" t="s">
        <v>159</v>
      </c>
      <c r="H44" s="9">
        <v>43936</v>
      </c>
      <c r="I44" s="9" t="s">
        <v>14</v>
      </c>
      <c r="J44" s="9">
        <v>43938</v>
      </c>
      <c r="K44" s="10">
        <v>4398.1000000000004</v>
      </c>
      <c r="L44" s="10">
        <v>3605</v>
      </c>
      <c r="M44" s="10">
        <f t="shared" si="2"/>
        <v>-15</v>
      </c>
      <c r="N44" s="10">
        <f t="shared" si="3"/>
        <v>-54075</v>
      </c>
    </row>
    <row r="45" spans="1:14">
      <c r="A45" s="11" t="s">
        <v>163</v>
      </c>
      <c r="B45" s="11" t="s">
        <v>164</v>
      </c>
      <c r="C45" s="7" t="s">
        <v>22</v>
      </c>
      <c r="D45" s="8">
        <v>43871</v>
      </c>
      <c r="E45" s="8">
        <v>43951</v>
      </c>
      <c r="F45" s="8">
        <v>43881</v>
      </c>
      <c r="G45" s="7" t="s">
        <v>165</v>
      </c>
      <c r="H45" s="9">
        <v>43936</v>
      </c>
      <c r="I45" s="9" t="s">
        <v>14</v>
      </c>
      <c r="J45" s="9">
        <v>43938</v>
      </c>
      <c r="K45" s="10">
        <v>1520.94</v>
      </c>
      <c r="L45" s="10">
        <v>1246.67</v>
      </c>
      <c r="M45" s="10">
        <f t="shared" si="2"/>
        <v>-15</v>
      </c>
      <c r="N45" s="10">
        <f t="shared" si="3"/>
        <v>-18700.050000000003</v>
      </c>
    </row>
    <row r="46" spans="1:14">
      <c r="A46" s="11" t="s">
        <v>166</v>
      </c>
      <c r="B46" s="11" t="s">
        <v>164</v>
      </c>
      <c r="C46" s="7" t="s">
        <v>22</v>
      </c>
      <c r="D46" s="8">
        <v>43885</v>
      </c>
      <c r="E46" s="8">
        <v>43951</v>
      </c>
      <c r="F46" s="8">
        <v>43886</v>
      </c>
      <c r="G46" s="7" t="s">
        <v>167</v>
      </c>
      <c r="H46" s="9">
        <v>43936</v>
      </c>
      <c r="I46" s="9" t="s">
        <v>14</v>
      </c>
      <c r="J46" s="9">
        <v>43938</v>
      </c>
      <c r="K46" s="10">
        <v>425</v>
      </c>
      <c r="L46" s="10">
        <v>425</v>
      </c>
      <c r="M46" s="10">
        <f t="shared" si="2"/>
        <v>-15</v>
      </c>
      <c r="N46" s="10">
        <f t="shared" si="3"/>
        <v>-6375</v>
      </c>
    </row>
    <row r="47" spans="1:14">
      <c r="A47" s="11" t="s">
        <v>172</v>
      </c>
      <c r="B47" s="11" t="s">
        <v>173</v>
      </c>
      <c r="C47" s="7" t="s">
        <v>22</v>
      </c>
      <c r="D47" s="8">
        <v>43921</v>
      </c>
      <c r="E47" s="8">
        <v>43952</v>
      </c>
      <c r="F47" s="8">
        <v>43922</v>
      </c>
      <c r="G47" s="7" t="s">
        <v>174</v>
      </c>
      <c r="H47" s="9">
        <v>43936</v>
      </c>
      <c r="I47" s="9" t="s">
        <v>14</v>
      </c>
      <c r="J47" s="9">
        <v>43938</v>
      </c>
      <c r="K47" s="10">
        <v>960.02</v>
      </c>
      <c r="L47" s="10">
        <v>786.9</v>
      </c>
      <c r="M47" s="10">
        <f t="shared" si="2"/>
        <v>-16</v>
      </c>
      <c r="N47" s="10">
        <f t="shared" si="3"/>
        <v>-12590.4</v>
      </c>
    </row>
    <row r="48" spans="1:14">
      <c r="A48" s="11" t="s">
        <v>176</v>
      </c>
      <c r="B48" s="11" t="s">
        <v>177</v>
      </c>
      <c r="C48" s="7" t="s">
        <v>22</v>
      </c>
      <c r="D48" s="8">
        <v>43921</v>
      </c>
      <c r="E48" s="8">
        <v>43952</v>
      </c>
      <c r="F48" s="8">
        <v>43922</v>
      </c>
      <c r="G48" s="7" t="s">
        <v>178</v>
      </c>
      <c r="H48" s="9">
        <v>43936</v>
      </c>
      <c r="I48" s="9" t="s">
        <v>14</v>
      </c>
      <c r="J48" s="9">
        <v>43938</v>
      </c>
      <c r="K48" s="10">
        <v>21960</v>
      </c>
      <c r="L48" s="10">
        <v>18000</v>
      </c>
      <c r="M48" s="10">
        <f t="shared" si="2"/>
        <v>-16</v>
      </c>
      <c r="N48" s="10">
        <f t="shared" si="3"/>
        <v>-288000</v>
      </c>
    </row>
    <row r="49" spans="1:15">
      <c r="A49" s="11" t="s">
        <v>182</v>
      </c>
      <c r="B49" s="11" t="s">
        <v>183</v>
      </c>
      <c r="C49" s="7" t="s">
        <v>22</v>
      </c>
      <c r="D49" s="8">
        <v>43924</v>
      </c>
      <c r="E49" s="8">
        <v>43954</v>
      </c>
      <c r="F49" s="8">
        <v>43924</v>
      </c>
      <c r="G49" s="7" t="s">
        <v>184</v>
      </c>
      <c r="H49" s="9">
        <v>43936</v>
      </c>
      <c r="I49" s="9" t="s">
        <v>14</v>
      </c>
      <c r="J49" s="9">
        <v>43938</v>
      </c>
      <c r="K49" s="10">
        <v>3557.52</v>
      </c>
      <c r="L49" s="10">
        <v>2916</v>
      </c>
      <c r="M49" s="10">
        <f t="shared" si="2"/>
        <v>-18</v>
      </c>
      <c r="N49" s="10">
        <f t="shared" si="3"/>
        <v>-52488</v>
      </c>
    </row>
    <row r="50" spans="1:15">
      <c r="A50" s="11" t="s">
        <v>204</v>
      </c>
      <c r="B50" s="11" t="s">
        <v>205</v>
      </c>
      <c r="C50" s="7" t="s">
        <v>30</v>
      </c>
      <c r="D50" s="8">
        <v>43903</v>
      </c>
      <c r="E50" s="8">
        <v>43964</v>
      </c>
      <c r="F50" s="8">
        <v>43903</v>
      </c>
      <c r="G50" s="7" t="s">
        <v>206</v>
      </c>
      <c r="H50" s="9">
        <v>43936</v>
      </c>
      <c r="I50" s="9" t="s">
        <v>14</v>
      </c>
      <c r="J50" s="9">
        <v>43938</v>
      </c>
      <c r="K50" s="10">
        <v>25077.77</v>
      </c>
      <c r="L50" s="10">
        <v>20555.55</v>
      </c>
      <c r="M50" s="10">
        <f t="shared" si="2"/>
        <v>-28</v>
      </c>
      <c r="N50" s="10">
        <f t="shared" si="3"/>
        <v>-575555.4</v>
      </c>
    </row>
    <row r="51" spans="1:15">
      <c r="A51" s="11" t="s">
        <v>246</v>
      </c>
      <c r="B51" s="11" t="s">
        <v>247</v>
      </c>
      <c r="C51" s="7" t="s">
        <v>22</v>
      </c>
      <c r="D51" s="8">
        <v>43921</v>
      </c>
      <c r="E51" s="8">
        <v>43982</v>
      </c>
      <c r="F51" s="8">
        <v>43921</v>
      </c>
      <c r="G51" s="7" t="s">
        <v>248</v>
      </c>
      <c r="H51" s="9">
        <v>43936</v>
      </c>
      <c r="I51" s="9" t="s">
        <v>14</v>
      </c>
      <c r="J51" s="9">
        <v>43938</v>
      </c>
      <c r="K51" s="10">
        <v>3355</v>
      </c>
      <c r="L51" s="10">
        <v>2750</v>
      </c>
      <c r="M51" s="10">
        <f t="shared" si="2"/>
        <v>-46</v>
      </c>
      <c r="N51" s="10">
        <f t="shared" si="3"/>
        <v>-126500</v>
      </c>
    </row>
    <row r="52" spans="1:15">
      <c r="A52" s="11" t="s">
        <v>253</v>
      </c>
      <c r="B52" s="11" t="s">
        <v>135</v>
      </c>
      <c r="C52" s="7" t="s">
        <v>15</v>
      </c>
      <c r="D52" s="8">
        <v>43928</v>
      </c>
      <c r="E52" s="8">
        <v>43982</v>
      </c>
      <c r="F52" s="8">
        <v>43928</v>
      </c>
      <c r="G52" s="7" t="s">
        <v>254</v>
      </c>
      <c r="H52" s="9">
        <v>43936</v>
      </c>
      <c r="I52" s="9" t="s">
        <v>14</v>
      </c>
      <c r="J52" s="9">
        <v>43938</v>
      </c>
      <c r="K52" s="10">
        <v>456.77</v>
      </c>
      <c r="L52" s="10">
        <v>374.4</v>
      </c>
      <c r="M52" s="10">
        <f t="shared" si="2"/>
        <v>-46</v>
      </c>
      <c r="N52" s="10">
        <f t="shared" si="3"/>
        <v>-17222.399999999998</v>
      </c>
    </row>
    <row r="53" spans="1:15">
      <c r="A53" s="11" t="s">
        <v>70</v>
      </c>
      <c r="B53" s="11" t="s">
        <v>71</v>
      </c>
      <c r="C53" s="7" t="s">
        <v>72</v>
      </c>
      <c r="D53" s="8">
        <v>43886</v>
      </c>
      <c r="E53" s="8">
        <v>43921</v>
      </c>
      <c r="F53" s="8">
        <v>43886</v>
      </c>
      <c r="G53" s="7" t="s">
        <v>73</v>
      </c>
      <c r="H53" s="9">
        <v>43955</v>
      </c>
      <c r="I53" s="9" t="s">
        <v>14</v>
      </c>
      <c r="J53" s="9">
        <v>43944</v>
      </c>
      <c r="K53" s="10">
        <v>34990</v>
      </c>
      <c r="L53" s="10">
        <v>28680.33</v>
      </c>
      <c r="M53" s="10">
        <f t="shared" si="2"/>
        <v>34</v>
      </c>
      <c r="N53" s="10">
        <f t="shared" si="3"/>
        <v>975131.22000000009</v>
      </c>
    </row>
    <row r="54" spans="1:15">
      <c r="A54" s="11" t="s">
        <v>24</v>
      </c>
      <c r="B54" s="11" t="s">
        <v>25</v>
      </c>
      <c r="C54" s="7" t="s">
        <v>26</v>
      </c>
      <c r="D54" s="8">
        <v>43862</v>
      </c>
      <c r="E54" s="8">
        <v>43911</v>
      </c>
      <c r="F54" s="8">
        <v>43881</v>
      </c>
      <c r="G54" s="7" t="s">
        <v>27</v>
      </c>
      <c r="H54" s="9">
        <v>43950</v>
      </c>
      <c r="I54" s="9" t="s">
        <v>14</v>
      </c>
      <c r="J54" s="9">
        <v>43956</v>
      </c>
      <c r="K54" s="10">
        <v>43.01</v>
      </c>
      <c r="L54" s="10">
        <v>35.25</v>
      </c>
      <c r="M54" s="10">
        <f t="shared" si="2"/>
        <v>39</v>
      </c>
      <c r="N54" s="10">
        <f t="shared" si="3"/>
        <v>1374.75</v>
      </c>
    </row>
    <row r="55" spans="1:15">
      <c r="A55" s="11" t="s">
        <v>35</v>
      </c>
      <c r="B55" s="11" t="s">
        <v>36</v>
      </c>
      <c r="C55" s="7" t="s">
        <v>22</v>
      </c>
      <c r="D55" s="8">
        <v>43861</v>
      </c>
      <c r="E55" s="8">
        <v>43911</v>
      </c>
      <c r="F55" s="8">
        <v>43881</v>
      </c>
      <c r="G55" s="7" t="s">
        <v>37</v>
      </c>
      <c r="H55" s="9">
        <v>43950</v>
      </c>
      <c r="I55" s="9" t="s">
        <v>14</v>
      </c>
      <c r="J55" s="9">
        <v>43956</v>
      </c>
      <c r="K55" s="10">
        <v>3163.46</v>
      </c>
      <c r="L55" s="10">
        <v>2593</v>
      </c>
      <c r="M55" s="10">
        <f t="shared" si="2"/>
        <v>39</v>
      </c>
      <c r="N55" s="10">
        <f t="shared" si="3"/>
        <v>101127</v>
      </c>
    </row>
    <row r="56" spans="1:15">
      <c r="A56" s="11" t="s">
        <v>83</v>
      </c>
      <c r="B56" s="11" t="s">
        <v>84</v>
      </c>
      <c r="C56" s="7" t="s">
        <v>26</v>
      </c>
      <c r="D56" s="8">
        <v>43890</v>
      </c>
      <c r="E56" s="8">
        <v>43921</v>
      </c>
      <c r="F56" s="8">
        <v>43891</v>
      </c>
      <c r="G56" s="7" t="s">
        <v>85</v>
      </c>
      <c r="H56" s="9">
        <v>43950</v>
      </c>
      <c r="I56" s="9" t="s">
        <v>14</v>
      </c>
      <c r="J56" s="9">
        <v>43956</v>
      </c>
      <c r="K56" s="10">
        <v>12.6</v>
      </c>
      <c r="L56" s="10">
        <v>10.33</v>
      </c>
      <c r="M56" s="10">
        <f t="shared" si="2"/>
        <v>29</v>
      </c>
      <c r="N56" s="10">
        <f t="shared" si="3"/>
        <v>299.57</v>
      </c>
    </row>
    <row r="57" spans="1:15">
      <c r="A57" s="11" t="s">
        <v>96</v>
      </c>
      <c r="B57" s="11" t="s">
        <v>25</v>
      </c>
      <c r="C57" s="7" t="s">
        <v>26</v>
      </c>
      <c r="D57" s="8">
        <v>43890</v>
      </c>
      <c r="E57" s="8">
        <v>43931</v>
      </c>
      <c r="F57" s="8">
        <v>43901</v>
      </c>
      <c r="G57" s="7" t="s">
        <v>27</v>
      </c>
      <c r="H57" s="9">
        <v>43950</v>
      </c>
      <c r="I57" s="9" t="s">
        <v>14</v>
      </c>
      <c r="J57" s="9">
        <v>43956</v>
      </c>
      <c r="K57" s="10">
        <v>116.99</v>
      </c>
      <c r="L57" s="10">
        <v>95.89</v>
      </c>
      <c r="M57" s="10">
        <f t="shared" si="2"/>
        <v>19</v>
      </c>
      <c r="N57" s="10">
        <f t="shared" si="3"/>
        <v>1821.91</v>
      </c>
    </row>
    <row r="58" spans="1:15">
      <c r="A58" s="11" t="s">
        <v>98</v>
      </c>
      <c r="B58" s="11" t="s">
        <v>99</v>
      </c>
      <c r="C58" s="7" t="s">
        <v>15</v>
      </c>
      <c r="D58" s="8">
        <v>43894</v>
      </c>
      <c r="E58" s="8">
        <v>43933</v>
      </c>
      <c r="F58" s="8">
        <v>43903</v>
      </c>
      <c r="G58" s="7" t="s">
        <v>100</v>
      </c>
      <c r="H58" s="9">
        <v>43950</v>
      </c>
      <c r="I58" s="9" t="s">
        <v>14</v>
      </c>
      <c r="J58" s="9">
        <v>43956</v>
      </c>
      <c r="K58" s="10">
        <v>429.33</v>
      </c>
      <c r="L58" s="10">
        <v>354.8</v>
      </c>
      <c r="M58" s="10">
        <f t="shared" si="2"/>
        <v>17</v>
      </c>
      <c r="N58" s="10">
        <f t="shared" si="3"/>
        <v>6031.6</v>
      </c>
    </row>
    <row r="59" spans="1:15">
      <c r="A59" s="11" t="s">
        <v>102</v>
      </c>
      <c r="B59" s="11" t="s">
        <v>103</v>
      </c>
      <c r="C59" s="7" t="s">
        <v>15</v>
      </c>
      <c r="D59" s="8">
        <v>43902</v>
      </c>
      <c r="E59" s="8">
        <v>43934</v>
      </c>
      <c r="F59" s="8">
        <v>43904</v>
      </c>
      <c r="G59" s="7" t="s">
        <v>104</v>
      </c>
      <c r="H59" s="9">
        <v>43950</v>
      </c>
      <c r="I59" s="9" t="s">
        <v>14</v>
      </c>
      <c r="J59" s="9">
        <v>43956</v>
      </c>
      <c r="K59" s="10">
        <v>86.86</v>
      </c>
      <c r="L59" s="10">
        <v>93.46</v>
      </c>
      <c r="M59" s="10">
        <f t="shared" si="2"/>
        <v>16</v>
      </c>
      <c r="N59" s="10">
        <f t="shared" si="3"/>
        <v>1495.36</v>
      </c>
      <c r="O59" s="2"/>
    </row>
    <row r="60" spans="1:15">
      <c r="A60" s="11" t="s">
        <v>105</v>
      </c>
      <c r="B60" s="11" t="s">
        <v>106</v>
      </c>
      <c r="C60" s="7" t="s">
        <v>15</v>
      </c>
      <c r="D60" s="8">
        <v>43890</v>
      </c>
      <c r="E60" s="8">
        <v>43935</v>
      </c>
      <c r="F60" s="8">
        <v>43893</v>
      </c>
      <c r="G60" s="7" t="s">
        <v>107</v>
      </c>
      <c r="H60" s="9">
        <v>43950</v>
      </c>
      <c r="I60" s="9" t="s">
        <v>14</v>
      </c>
      <c r="J60" s="9">
        <v>43956</v>
      </c>
      <c r="K60" s="10">
        <v>1134.9100000000001</v>
      </c>
      <c r="L60" s="10">
        <v>930.25</v>
      </c>
      <c r="M60" s="10">
        <f t="shared" si="2"/>
        <v>15</v>
      </c>
      <c r="N60" s="10">
        <f t="shared" si="3"/>
        <v>13953.75</v>
      </c>
    </row>
    <row r="61" spans="1:15">
      <c r="A61" s="11" t="s">
        <v>105</v>
      </c>
      <c r="B61" s="11" t="s">
        <v>106</v>
      </c>
      <c r="C61" s="7" t="s">
        <v>15</v>
      </c>
      <c r="D61" s="8">
        <v>43890</v>
      </c>
      <c r="E61" s="8">
        <v>43935</v>
      </c>
      <c r="F61" s="8">
        <v>43893</v>
      </c>
      <c r="G61" s="7" t="s">
        <v>108</v>
      </c>
      <c r="H61" s="9">
        <v>43950</v>
      </c>
      <c r="I61" s="9" t="s">
        <v>14</v>
      </c>
      <c r="J61" s="9">
        <v>43956</v>
      </c>
      <c r="K61" s="10">
        <v>66.12</v>
      </c>
      <c r="L61" s="10">
        <v>54.2</v>
      </c>
      <c r="M61" s="10">
        <f t="shared" si="2"/>
        <v>15</v>
      </c>
      <c r="N61" s="10">
        <f t="shared" si="3"/>
        <v>813</v>
      </c>
    </row>
    <row r="62" spans="1:15">
      <c r="A62" s="11" t="s">
        <v>115</v>
      </c>
      <c r="B62" s="11" t="s">
        <v>116</v>
      </c>
      <c r="C62" s="7" t="s">
        <v>117</v>
      </c>
      <c r="D62" s="8">
        <v>43906</v>
      </c>
      <c r="E62" s="8">
        <v>43937</v>
      </c>
      <c r="F62" s="8">
        <v>43906</v>
      </c>
      <c r="G62" s="7" t="s">
        <v>118</v>
      </c>
      <c r="H62" s="9">
        <v>43950</v>
      </c>
      <c r="I62" s="9" t="s">
        <v>14</v>
      </c>
      <c r="J62" s="9">
        <v>43956</v>
      </c>
      <c r="K62" s="10">
        <v>150</v>
      </c>
      <c r="L62" s="10">
        <v>150</v>
      </c>
      <c r="M62" s="10">
        <f t="shared" si="2"/>
        <v>13</v>
      </c>
      <c r="N62" s="10">
        <f t="shared" si="3"/>
        <v>1950</v>
      </c>
    </row>
    <row r="63" spans="1:15">
      <c r="A63" s="11" t="s">
        <v>121</v>
      </c>
      <c r="B63" s="11" t="s">
        <v>116</v>
      </c>
      <c r="C63" s="7" t="s">
        <v>117</v>
      </c>
      <c r="D63" s="8">
        <v>43906</v>
      </c>
      <c r="E63" s="8">
        <v>43943</v>
      </c>
      <c r="F63" s="8">
        <v>43913</v>
      </c>
      <c r="G63" s="7" t="s">
        <v>122</v>
      </c>
      <c r="H63" s="9">
        <v>43950</v>
      </c>
      <c r="I63" s="9" t="s">
        <v>14</v>
      </c>
      <c r="J63" s="9">
        <v>43956</v>
      </c>
      <c r="K63" s="10">
        <v>150</v>
      </c>
      <c r="L63" s="10">
        <v>150</v>
      </c>
      <c r="M63" s="10">
        <f t="shared" ref="M63:M94" si="4">H63-E63</f>
        <v>7</v>
      </c>
      <c r="N63" s="10">
        <f t="shared" si="3"/>
        <v>1050</v>
      </c>
    </row>
    <row r="64" spans="1:15">
      <c r="A64" s="11" t="s">
        <v>142</v>
      </c>
      <c r="B64" s="11" t="s">
        <v>18</v>
      </c>
      <c r="C64" s="7" t="s">
        <v>15</v>
      </c>
      <c r="D64" s="8">
        <v>43921</v>
      </c>
      <c r="E64" s="8">
        <v>43951</v>
      </c>
      <c r="F64" s="8">
        <v>43921</v>
      </c>
      <c r="G64" s="7" t="s">
        <v>143</v>
      </c>
      <c r="H64" s="9">
        <v>43950</v>
      </c>
      <c r="I64" s="9" t="s">
        <v>14</v>
      </c>
      <c r="J64" s="9">
        <v>43956</v>
      </c>
      <c r="K64" s="10">
        <v>75</v>
      </c>
      <c r="L64" s="10">
        <v>75</v>
      </c>
      <c r="M64" s="10">
        <f t="shared" si="4"/>
        <v>-1</v>
      </c>
      <c r="N64" s="10">
        <f t="shared" si="3"/>
        <v>-75</v>
      </c>
    </row>
    <row r="65" spans="1:15">
      <c r="A65" s="11" t="s">
        <v>160</v>
      </c>
      <c r="B65" s="11" t="s">
        <v>161</v>
      </c>
      <c r="C65" s="7" t="s">
        <v>117</v>
      </c>
      <c r="D65" s="8">
        <v>43921</v>
      </c>
      <c r="E65" s="8">
        <v>43951</v>
      </c>
      <c r="F65" s="8">
        <v>43921</v>
      </c>
      <c r="G65" s="7" t="s">
        <v>162</v>
      </c>
      <c r="H65" s="9">
        <v>43951</v>
      </c>
      <c r="I65" s="9" t="s">
        <v>14</v>
      </c>
      <c r="J65" s="9">
        <v>43956</v>
      </c>
      <c r="K65" s="10">
        <v>9760</v>
      </c>
      <c r="L65" s="10">
        <v>8000</v>
      </c>
      <c r="M65" s="10">
        <f t="shared" si="4"/>
        <v>0</v>
      </c>
      <c r="N65" s="10">
        <f t="shared" si="3"/>
        <v>0</v>
      </c>
    </row>
    <row r="66" spans="1:15">
      <c r="A66" s="11" t="s">
        <v>175</v>
      </c>
      <c r="B66" s="11" t="s">
        <v>99</v>
      </c>
      <c r="C66" s="7" t="s">
        <v>15</v>
      </c>
      <c r="D66" s="8">
        <v>43922</v>
      </c>
      <c r="E66" s="8">
        <v>43952</v>
      </c>
      <c r="F66" s="8">
        <v>43922</v>
      </c>
      <c r="G66" s="7" t="s">
        <v>100</v>
      </c>
      <c r="H66" s="9">
        <v>43950</v>
      </c>
      <c r="I66" s="9" t="s">
        <v>14</v>
      </c>
      <c r="J66" s="9">
        <v>43956</v>
      </c>
      <c r="K66" s="10">
        <v>332.07</v>
      </c>
      <c r="L66" s="10">
        <v>275.08</v>
      </c>
      <c r="M66" s="10">
        <f t="shared" si="4"/>
        <v>-2</v>
      </c>
      <c r="N66" s="10">
        <f t="shared" si="3"/>
        <v>-550.16</v>
      </c>
    </row>
    <row r="67" spans="1:15">
      <c r="A67" s="11" t="s">
        <v>190</v>
      </c>
      <c r="B67" s="11" t="s">
        <v>177</v>
      </c>
      <c r="C67" s="7" t="s">
        <v>22</v>
      </c>
      <c r="D67" s="8">
        <v>43929</v>
      </c>
      <c r="E67" s="8">
        <v>43959</v>
      </c>
      <c r="F67" s="8">
        <v>43929</v>
      </c>
      <c r="G67" s="7" t="s">
        <v>191</v>
      </c>
      <c r="H67" s="9">
        <v>43950</v>
      </c>
      <c r="I67" s="9" t="s">
        <v>14</v>
      </c>
      <c r="J67" s="9">
        <v>43956</v>
      </c>
      <c r="K67" s="10">
        <v>4880</v>
      </c>
      <c r="L67" s="10">
        <v>4000</v>
      </c>
      <c r="M67" s="10">
        <f t="shared" si="4"/>
        <v>-9</v>
      </c>
      <c r="N67" s="10">
        <f t="shared" si="3"/>
        <v>-36000</v>
      </c>
    </row>
    <row r="68" spans="1:15">
      <c r="A68" s="11" t="s">
        <v>192</v>
      </c>
      <c r="B68" s="11" t="s">
        <v>193</v>
      </c>
      <c r="C68" s="7" t="s">
        <v>22</v>
      </c>
      <c r="D68" s="8">
        <v>43930</v>
      </c>
      <c r="E68" s="8">
        <v>43960</v>
      </c>
      <c r="F68" s="8">
        <v>43930</v>
      </c>
      <c r="G68" s="7" t="s">
        <v>194</v>
      </c>
      <c r="H68" s="9">
        <v>43950</v>
      </c>
      <c r="I68" s="9" t="s">
        <v>14</v>
      </c>
      <c r="J68" s="9">
        <v>43956</v>
      </c>
      <c r="K68" s="10">
        <v>5949.94</v>
      </c>
      <c r="L68" s="10">
        <v>4877</v>
      </c>
      <c r="M68" s="10">
        <f t="shared" si="4"/>
        <v>-10</v>
      </c>
      <c r="N68" s="10">
        <f t="shared" si="3"/>
        <v>-48770</v>
      </c>
    </row>
    <row r="69" spans="1:15">
      <c r="A69" s="11" t="s">
        <v>195</v>
      </c>
      <c r="B69" s="11" t="s">
        <v>196</v>
      </c>
      <c r="C69" s="7" t="s">
        <v>22</v>
      </c>
      <c r="D69" s="8">
        <v>43931</v>
      </c>
      <c r="E69" s="8">
        <v>43961</v>
      </c>
      <c r="F69" s="8">
        <v>43931</v>
      </c>
      <c r="G69" s="7" t="s">
        <v>197</v>
      </c>
      <c r="H69" s="9">
        <v>43950</v>
      </c>
      <c r="I69" s="9" t="s">
        <v>14</v>
      </c>
      <c r="J69" s="9">
        <v>43956</v>
      </c>
      <c r="K69" s="10">
        <v>976</v>
      </c>
      <c r="L69" s="10">
        <v>800</v>
      </c>
      <c r="M69" s="10">
        <f t="shared" si="4"/>
        <v>-11</v>
      </c>
      <c r="N69" s="10">
        <f t="shared" ref="N69:N100" si="5">L69*M69</f>
        <v>-8800</v>
      </c>
    </row>
    <row r="70" spans="1:15">
      <c r="A70" s="11" t="s">
        <v>198</v>
      </c>
      <c r="B70" s="11" t="s">
        <v>199</v>
      </c>
      <c r="C70" s="7" t="s">
        <v>117</v>
      </c>
      <c r="D70" s="8">
        <v>43931</v>
      </c>
      <c r="E70" s="8">
        <v>43961</v>
      </c>
      <c r="F70" s="8">
        <v>43931</v>
      </c>
      <c r="G70" s="7" t="s">
        <v>200</v>
      </c>
      <c r="H70" s="9">
        <v>43950</v>
      </c>
      <c r="I70" s="9" t="s">
        <v>14</v>
      </c>
      <c r="J70" s="9">
        <v>43956</v>
      </c>
      <c r="K70" s="10">
        <v>402</v>
      </c>
      <c r="L70" s="10">
        <v>402</v>
      </c>
      <c r="M70" s="10">
        <f t="shared" si="4"/>
        <v>-11</v>
      </c>
      <c r="N70" s="10">
        <f t="shared" si="5"/>
        <v>-4422</v>
      </c>
    </row>
    <row r="71" spans="1:15">
      <c r="A71" s="11" t="s">
        <v>201</v>
      </c>
      <c r="B71" s="11" t="s">
        <v>202</v>
      </c>
      <c r="C71" s="7" t="s">
        <v>117</v>
      </c>
      <c r="D71" s="8">
        <v>43931</v>
      </c>
      <c r="E71" s="8">
        <v>43961</v>
      </c>
      <c r="F71" s="8">
        <v>43931</v>
      </c>
      <c r="G71" s="7" t="s">
        <v>203</v>
      </c>
      <c r="H71" s="9">
        <v>43950</v>
      </c>
      <c r="I71" s="9" t="s">
        <v>14</v>
      </c>
      <c r="J71" s="9">
        <v>43956</v>
      </c>
      <c r="K71" s="10">
        <v>772</v>
      </c>
      <c r="L71" s="10">
        <v>772</v>
      </c>
      <c r="M71" s="10">
        <f t="shared" si="4"/>
        <v>-11</v>
      </c>
      <c r="N71" s="10">
        <f t="shared" si="5"/>
        <v>-8492</v>
      </c>
    </row>
    <row r="72" spans="1:15">
      <c r="A72" s="11" t="s">
        <v>207</v>
      </c>
      <c r="B72" s="11" t="s">
        <v>106</v>
      </c>
      <c r="C72" s="7" t="s">
        <v>15</v>
      </c>
      <c r="D72" s="8">
        <v>43921</v>
      </c>
      <c r="E72" s="8">
        <v>43966</v>
      </c>
      <c r="F72" s="8">
        <v>43923</v>
      </c>
      <c r="G72" s="7" t="s">
        <v>208</v>
      </c>
      <c r="H72" s="9">
        <v>43950</v>
      </c>
      <c r="I72" s="9" t="s">
        <v>14</v>
      </c>
      <c r="J72" s="9">
        <v>43956</v>
      </c>
      <c r="K72" s="10">
        <v>1120.95</v>
      </c>
      <c r="L72" s="10">
        <v>918.81</v>
      </c>
      <c r="M72" s="10">
        <f t="shared" si="4"/>
        <v>-16</v>
      </c>
      <c r="N72" s="10">
        <f t="shared" si="5"/>
        <v>-14700.96</v>
      </c>
    </row>
    <row r="73" spans="1:15">
      <c r="A73" s="11" t="s">
        <v>209</v>
      </c>
      <c r="B73" s="11" t="s">
        <v>177</v>
      </c>
      <c r="C73" s="7" t="s">
        <v>22</v>
      </c>
      <c r="D73" s="8">
        <v>43937</v>
      </c>
      <c r="E73" s="8">
        <v>43967</v>
      </c>
      <c r="F73" s="8">
        <v>43937</v>
      </c>
      <c r="G73" s="7" t="s">
        <v>210</v>
      </c>
      <c r="H73" s="9">
        <v>43950</v>
      </c>
      <c r="I73" s="9" t="s">
        <v>14</v>
      </c>
      <c r="J73" s="9">
        <v>43956</v>
      </c>
      <c r="K73" s="10">
        <v>1830</v>
      </c>
      <c r="L73" s="10">
        <v>1500</v>
      </c>
      <c r="M73" s="10">
        <f t="shared" si="4"/>
        <v>-17</v>
      </c>
      <c r="N73" s="10">
        <f t="shared" si="5"/>
        <v>-25500</v>
      </c>
    </row>
    <row r="74" spans="1:15">
      <c r="A74" s="11" t="s">
        <v>211</v>
      </c>
      <c r="B74" s="11" t="s">
        <v>25</v>
      </c>
      <c r="C74" s="7" t="s">
        <v>26</v>
      </c>
      <c r="D74" s="8">
        <v>43937</v>
      </c>
      <c r="E74" s="8">
        <v>43967</v>
      </c>
      <c r="F74" s="8">
        <v>43937</v>
      </c>
      <c r="G74" s="7" t="s">
        <v>212</v>
      </c>
      <c r="H74" s="9">
        <v>43951</v>
      </c>
      <c r="I74" s="9" t="s">
        <v>14</v>
      </c>
      <c r="J74" s="9">
        <v>43956</v>
      </c>
      <c r="K74" s="10">
        <v>305.99</v>
      </c>
      <c r="L74" s="10">
        <v>250.81</v>
      </c>
      <c r="M74" s="10">
        <f t="shared" si="4"/>
        <v>-16</v>
      </c>
      <c r="N74" s="10">
        <f t="shared" si="5"/>
        <v>-4012.96</v>
      </c>
    </row>
    <row r="75" spans="1:15">
      <c r="A75" s="11" t="s">
        <v>216</v>
      </c>
      <c r="B75" s="11" t="s">
        <v>217</v>
      </c>
      <c r="C75" s="7" t="s">
        <v>15</v>
      </c>
      <c r="D75" s="8">
        <v>43941</v>
      </c>
      <c r="E75" s="8">
        <v>43971</v>
      </c>
      <c r="F75" s="8">
        <v>43941</v>
      </c>
      <c r="G75" s="7" t="s">
        <v>218</v>
      </c>
      <c r="H75" s="9">
        <v>43950</v>
      </c>
      <c r="I75" s="9" t="s">
        <v>14</v>
      </c>
      <c r="J75" s="9">
        <v>43956</v>
      </c>
      <c r="K75" s="10">
        <v>333.2</v>
      </c>
      <c r="L75" s="10">
        <v>276</v>
      </c>
      <c r="M75" s="10">
        <f t="shared" si="4"/>
        <v>-21</v>
      </c>
      <c r="N75" s="10">
        <f t="shared" si="5"/>
        <v>-5796</v>
      </c>
    </row>
    <row r="76" spans="1:15">
      <c r="A76" s="11" t="s">
        <v>219</v>
      </c>
      <c r="B76" s="11" t="s">
        <v>124</v>
      </c>
      <c r="C76" s="7" t="s">
        <v>22</v>
      </c>
      <c r="D76" s="8">
        <v>43941</v>
      </c>
      <c r="E76" s="8">
        <v>43972</v>
      </c>
      <c r="F76" s="8">
        <v>43942</v>
      </c>
      <c r="G76" s="7" t="s">
        <v>220</v>
      </c>
      <c r="H76" s="9">
        <v>43950</v>
      </c>
      <c r="I76" s="9" t="s">
        <v>14</v>
      </c>
      <c r="J76" s="9">
        <v>43956</v>
      </c>
      <c r="K76" s="10">
        <v>878.4</v>
      </c>
      <c r="L76" s="10">
        <v>720</v>
      </c>
      <c r="M76" s="10">
        <f t="shared" si="4"/>
        <v>-22</v>
      </c>
      <c r="N76" s="10">
        <f t="shared" si="5"/>
        <v>-15840</v>
      </c>
    </row>
    <row r="77" spans="1:15">
      <c r="A77" s="11" t="s">
        <v>221</v>
      </c>
      <c r="B77" s="11" t="s">
        <v>222</v>
      </c>
      <c r="C77" s="7" t="s">
        <v>22</v>
      </c>
      <c r="D77" s="8">
        <v>43943</v>
      </c>
      <c r="E77" s="8">
        <v>43973</v>
      </c>
      <c r="F77" s="8">
        <v>43943</v>
      </c>
      <c r="G77" s="7" t="s">
        <v>223</v>
      </c>
      <c r="H77" s="9">
        <v>43950</v>
      </c>
      <c r="I77" s="9" t="s">
        <v>14</v>
      </c>
      <c r="J77" s="9">
        <v>43956</v>
      </c>
      <c r="K77" s="10">
        <v>748.84</v>
      </c>
      <c r="L77" s="10">
        <v>613.79999999999995</v>
      </c>
      <c r="M77" s="10">
        <f t="shared" si="4"/>
        <v>-23</v>
      </c>
      <c r="N77" s="10">
        <f t="shared" si="5"/>
        <v>-14117.4</v>
      </c>
    </row>
    <row r="78" spans="1:15">
      <c r="A78" s="11" t="s">
        <v>229</v>
      </c>
      <c r="B78" s="11" t="s">
        <v>63</v>
      </c>
      <c r="C78" s="7" t="s">
        <v>26</v>
      </c>
      <c r="D78" s="8">
        <v>43875</v>
      </c>
      <c r="E78" s="8">
        <v>43976</v>
      </c>
      <c r="F78" s="8">
        <v>43882</v>
      </c>
      <c r="G78" s="7" t="s">
        <v>230</v>
      </c>
      <c r="H78" s="9">
        <v>43951</v>
      </c>
      <c r="I78" s="9" t="s">
        <v>14</v>
      </c>
      <c r="J78" s="9">
        <v>43956</v>
      </c>
      <c r="K78" s="10">
        <v>316.86</v>
      </c>
      <c r="L78" s="10">
        <v>386.94</v>
      </c>
      <c r="M78" s="10">
        <f t="shared" si="4"/>
        <v>-25</v>
      </c>
      <c r="N78" s="10">
        <f t="shared" si="5"/>
        <v>-9673.5</v>
      </c>
      <c r="O78" s="2"/>
    </row>
    <row r="79" spans="1:15">
      <c r="A79" s="11" t="s">
        <v>229</v>
      </c>
      <c r="B79" s="11" t="s">
        <v>63</v>
      </c>
      <c r="C79" s="7" t="s">
        <v>26</v>
      </c>
      <c r="D79" s="8">
        <v>43875</v>
      </c>
      <c r="E79" s="8">
        <v>43976</v>
      </c>
      <c r="F79" s="8">
        <v>43882</v>
      </c>
      <c r="G79" s="7" t="s">
        <v>231</v>
      </c>
      <c r="H79" s="9">
        <v>43951</v>
      </c>
      <c r="I79" s="9" t="s">
        <v>14</v>
      </c>
      <c r="J79" s="9">
        <v>43956</v>
      </c>
      <c r="K79" s="10">
        <v>384.08</v>
      </c>
      <c r="L79" s="10">
        <v>317.97000000000003</v>
      </c>
      <c r="M79" s="10">
        <f t="shared" si="4"/>
        <v>-25</v>
      </c>
      <c r="N79" s="10">
        <f t="shared" si="5"/>
        <v>-7949.2500000000009</v>
      </c>
      <c r="O79" s="2"/>
    </row>
    <row r="80" spans="1:15">
      <c r="A80" s="11" t="s">
        <v>255</v>
      </c>
      <c r="B80" s="11" t="s">
        <v>256</v>
      </c>
      <c r="C80" s="7" t="s">
        <v>15</v>
      </c>
      <c r="D80" s="8">
        <v>43921</v>
      </c>
      <c r="E80" s="8">
        <v>43982</v>
      </c>
      <c r="F80" s="8">
        <v>43923</v>
      </c>
      <c r="G80" s="7" t="s">
        <v>257</v>
      </c>
      <c r="H80" s="9">
        <v>43950</v>
      </c>
      <c r="I80" s="9" t="s">
        <v>14</v>
      </c>
      <c r="J80" s="9">
        <v>43956</v>
      </c>
      <c r="K80" s="10">
        <v>595.99</v>
      </c>
      <c r="L80" s="10">
        <v>488.52</v>
      </c>
      <c r="M80" s="10">
        <f t="shared" si="4"/>
        <v>-32</v>
      </c>
      <c r="N80" s="10">
        <f t="shared" si="5"/>
        <v>-15632.64</v>
      </c>
    </row>
    <row r="81" spans="1:15">
      <c r="A81" s="11" t="s">
        <v>258</v>
      </c>
      <c r="B81" s="11" t="s">
        <v>256</v>
      </c>
      <c r="C81" s="7" t="s">
        <v>15</v>
      </c>
      <c r="D81" s="8">
        <v>43899</v>
      </c>
      <c r="E81" s="8">
        <v>43982</v>
      </c>
      <c r="F81" s="8">
        <v>43900</v>
      </c>
      <c r="G81" s="7" t="s">
        <v>257</v>
      </c>
      <c r="H81" s="9">
        <v>43950</v>
      </c>
      <c r="I81" s="9" t="s">
        <v>14</v>
      </c>
      <c r="J81" s="9">
        <v>43956</v>
      </c>
      <c r="K81" s="10">
        <v>165.76</v>
      </c>
      <c r="L81" s="10">
        <v>135.87</v>
      </c>
      <c r="M81" s="10">
        <f t="shared" si="4"/>
        <v>-32</v>
      </c>
      <c r="N81" s="10">
        <f t="shared" si="5"/>
        <v>-4347.84</v>
      </c>
    </row>
    <row r="82" spans="1:15">
      <c r="A82" s="11" t="s">
        <v>302</v>
      </c>
      <c r="B82" s="11" t="s">
        <v>205</v>
      </c>
      <c r="C82" s="7" t="s">
        <v>30</v>
      </c>
      <c r="D82" s="8">
        <v>43937</v>
      </c>
      <c r="E82" s="8">
        <v>43998</v>
      </c>
      <c r="F82" s="8">
        <v>43937</v>
      </c>
      <c r="G82" s="7" t="s">
        <v>303</v>
      </c>
      <c r="H82" s="9">
        <v>43950</v>
      </c>
      <c r="I82" s="9" t="s">
        <v>14</v>
      </c>
      <c r="J82" s="9">
        <v>43956</v>
      </c>
      <c r="K82" s="10">
        <v>25077.77</v>
      </c>
      <c r="L82" s="10">
        <v>20555.55</v>
      </c>
      <c r="M82" s="10">
        <f t="shared" si="4"/>
        <v>-48</v>
      </c>
      <c r="N82" s="10">
        <f t="shared" si="5"/>
        <v>-986666.39999999991</v>
      </c>
    </row>
    <row r="83" spans="1:15">
      <c r="A83" s="11" t="s">
        <v>347</v>
      </c>
      <c r="B83" s="11" t="s">
        <v>256</v>
      </c>
      <c r="C83" s="7" t="s">
        <v>15</v>
      </c>
      <c r="D83" s="8">
        <v>43941</v>
      </c>
      <c r="E83" s="8">
        <v>44012</v>
      </c>
      <c r="F83" s="8">
        <v>43941</v>
      </c>
      <c r="G83" s="7" t="s">
        <v>348</v>
      </c>
      <c r="H83" s="9">
        <v>43950</v>
      </c>
      <c r="I83" s="9" t="s">
        <v>14</v>
      </c>
      <c r="J83" s="9">
        <v>43956</v>
      </c>
      <c r="K83" s="10">
        <v>221.11</v>
      </c>
      <c r="L83" s="10">
        <v>181.24</v>
      </c>
      <c r="M83" s="10">
        <f t="shared" si="4"/>
        <v>-62</v>
      </c>
      <c r="N83" s="10">
        <f t="shared" si="5"/>
        <v>-11236.880000000001</v>
      </c>
    </row>
    <row r="84" spans="1:15">
      <c r="A84" s="11" t="s">
        <v>370</v>
      </c>
      <c r="B84" s="11" t="s">
        <v>63</v>
      </c>
      <c r="C84" s="7" t="s">
        <v>26</v>
      </c>
      <c r="D84" s="8">
        <v>43936</v>
      </c>
      <c r="E84" s="8">
        <v>44036</v>
      </c>
      <c r="F84" s="8">
        <v>43943</v>
      </c>
      <c r="G84" s="7" t="s">
        <v>371</v>
      </c>
      <c r="H84" s="9">
        <v>43950</v>
      </c>
      <c r="I84" s="9" t="s">
        <v>14</v>
      </c>
      <c r="J84" s="9">
        <v>43956</v>
      </c>
      <c r="K84" s="10">
        <v>801.05</v>
      </c>
      <c r="L84" s="10">
        <v>662.59</v>
      </c>
      <c r="M84" s="10">
        <f t="shared" si="4"/>
        <v>-86</v>
      </c>
      <c r="N84" s="10">
        <f t="shared" si="5"/>
        <v>-56982.740000000005</v>
      </c>
    </row>
    <row r="85" spans="1:15">
      <c r="A85" s="11" t="s">
        <v>70</v>
      </c>
      <c r="B85" s="11" t="s">
        <v>71</v>
      </c>
      <c r="C85" s="7" t="s">
        <v>72</v>
      </c>
      <c r="D85" s="8">
        <v>43886</v>
      </c>
      <c r="E85" s="8">
        <v>43921</v>
      </c>
      <c r="F85" s="8">
        <v>43886</v>
      </c>
      <c r="G85" s="7" t="s">
        <v>74</v>
      </c>
      <c r="H85" s="9">
        <v>43955</v>
      </c>
      <c r="I85" s="9" t="s">
        <v>14</v>
      </c>
      <c r="J85" s="9">
        <v>43957</v>
      </c>
      <c r="K85" s="10">
        <v>7697.8</v>
      </c>
      <c r="L85" s="10">
        <v>6309.67</v>
      </c>
      <c r="M85" s="10">
        <f t="shared" si="4"/>
        <v>34</v>
      </c>
      <c r="N85" s="10">
        <f t="shared" si="5"/>
        <v>214528.78</v>
      </c>
    </row>
    <row r="86" spans="1:15">
      <c r="A86" s="11" t="s">
        <v>126</v>
      </c>
      <c r="B86" s="11" t="s">
        <v>127</v>
      </c>
      <c r="C86" s="7" t="s">
        <v>26</v>
      </c>
      <c r="D86" s="8">
        <v>43915</v>
      </c>
      <c r="E86" s="8">
        <v>43946</v>
      </c>
      <c r="F86" s="8">
        <v>43916</v>
      </c>
      <c r="G86" s="7" t="s">
        <v>128</v>
      </c>
      <c r="H86" s="9">
        <v>43955</v>
      </c>
      <c r="I86" s="9" t="s">
        <v>14</v>
      </c>
      <c r="J86" s="9">
        <v>43957</v>
      </c>
      <c r="K86" s="10">
        <v>10150.4</v>
      </c>
      <c r="L86" s="10">
        <v>6400</v>
      </c>
      <c r="M86" s="10">
        <f t="shared" si="4"/>
        <v>9</v>
      </c>
      <c r="N86" s="10">
        <f t="shared" si="5"/>
        <v>57600</v>
      </c>
      <c r="O86" s="3"/>
    </row>
    <row r="87" spans="1:15">
      <c r="A87" s="11" t="s">
        <v>42</v>
      </c>
      <c r="B87" s="11" t="s">
        <v>43</v>
      </c>
      <c r="C87" s="7" t="s">
        <v>44</v>
      </c>
      <c r="D87" s="8">
        <v>43882</v>
      </c>
      <c r="E87" s="8">
        <v>43915</v>
      </c>
      <c r="F87" s="8">
        <v>43885</v>
      </c>
      <c r="G87" s="7" t="s">
        <v>45</v>
      </c>
      <c r="H87" s="9">
        <v>43964</v>
      </c>
      <c r="I87" s="9" t="s">
        <v>14</v>
      </c>
      <c r="J87" s="9">
        <v>43971</v>
      </c>
      <c r="K87" s="10">
        <v>9580</v>
      </c>
      <c r="L87" s="10">
        <v>9580</v>
      </c>
      <c r="M87" s="10">
        <f t="shared" si="4"/>
        <v>49</v>
      </c>
      <c r="N87" s="10">
        <f t="shared" si="5"/>
        <v>469420</v>
      </c>
    </row>
    <row r="88" spans="1:15">
      <c r="A88" s="11" t="s">
        <v>224</v>
      </c>
      <c r="B88" s="11" t="s">
        <v>225</v>
      </c>
      <c r="C88" s="7" t="s">
        <v>15</v>
      </c>
      <c r="D88" s="8">
        <v>43943</v>
      </c>
      <c r="E88" s="8">
        <v>43973</v>
      </c>
      <c r="F88" s="8">
        <v>43943</v>
      </c>
      <c r="G88" s="7" t="s">
        <v>226</v>
      </c>
      <c r="H88" s="9">
        <v>43964</v>
      </c>
      <c r="I88" s="9" t="s">
        <v>14</v>
      </c>
      <c r="J88" s="9">
        <v>43971</v>
      </c>
      <c r="K88" s="10">
        <v>329.97</v>
      </c>
      <c r="L88" s="10">
        <v>273.35000000000002</v>
      </c>
      <c r="M88" s="10">
        <f t="shared" si="4"/>
        <v>-9</v>
      </c>
      <c r="N88" s="10">
        <f t="shared" si="5"/>
        <v>-2460.15</v>
      </c>
    </row>
    <row r="89" spans="1:15">
      <c r="A89" s="11" t="s">
        <v>342</v>
      </c>
      <c r="B89" s="11" t="s">
        <v>247</v>
      </c>
      <c r="C89" s="7" t="s">
        <v>22</v>
      </c>
      <c r="D89" s="8">
        <v>43949</v>
      </c>
      <c r="E89" s="8">
        <v>44012</v>
      </c>
      <c r="F89" s="8">
        <v>43949</v>
      </c>
      <c r="G89" s="7" t="s">
        <v>343</v>
      </c>
      <c r="H89" s="9">
        <v>43964</v>
      </c>
      <c r="I89" s="9" t="s">
        <v>14</v>
      </c>
      <c r="J89" s="9">
        <v>43971</v>
      </c>
      <c r="K89" s="10">
        <v>1740.88</v>
      </c>
      <c r="L89" s="10">
        <v>1426.95</v>
      </c>
      <c r="M89" s="10">
        <f t="shared" si="4"/>
        <v>-48</v>
      </c>
      <c r="N89" s="10">
        <f t="shared" si="5"/>
        <v>-68493.600000000006</v>
      </c>
    </row>
    <row r="90" spans="1:15">
      <c r="A90" s="11" t="s">
        <v>59</v>
      </c>
      <c r="B90" s="11" t="s">
        <v>60</v>
      </c>
      <c r="C90" s="7" t="s">
        <v>30</v>
      </c>
      <c r="D90" s="8">
        <v>43858</v>
      </c>
      <c r="E90" s="8">
        <v>43918</v>
      </c>
      <c r="F90" s="8">
        <v>43867</v>
      </c>
      <c r="G90" s="7" t="s">
        <v>61</v>
      </c>
      <c r="H90" s="9">
        <v>43972</v>
      </c>
      <c r="I90" s="9" t="s">
        <v>14</v>
      </c>
      <c r="J90" s="9">
        <v>43973</v>
      </c>
      <c r="K90" s="10">
        <v>10555.24</v>
      </c>
      <c r="L90" s="10">
        <v>8651.84</v>
      </c>
      <c r="M90" s="10">
        <f t="shared" si="4"/>
        <v>54</v>
      </c>
      <c r="N90" s="10">
        <f t="shared" si="5"/>
        <v>467199.36</v>
      </c>
    </row>
    <row r="91" spans="1:15">
      <c r="A91" s="11" t="s">
        <v>109</v>
      </c>
      <c r="B91" s="11" t="s">
        <v>60</v>
      </c>
      <c r="C91" s="7" t="s">
        <v>30</v>
      </c>
      <c r="D91" s="8">
        <v>43876</v>
      </c>
      <c r="E91" s="8">
        <v>43936</v>
      </c>
      <c r="F91" s="8">
        <v>43881</v>
      </c>
      <c r="G91" s="7" t="s">
        <v>61</v>
      </c>
      <c r="H91" s="9">
        <v>43972</v>
      </c>
      <c r="I91" s="9" t="s">
        <v>14</v>
      </c>
      <c r="J91" s="9">
        <v>43973</v>
      </c>
      <c r="K91" s="10">
        <v>4159.99</v>
      </c>
      <c r="L91" s="10">
        <v>3409.83</v>
      </c>
      <c r="M91" s="10">
        <f t="shared" si="4"/>
        <v>36</v>
      </c>
      <c r="N91" s="10">
        <f t="shared" si="5"/>
        <v>122753.88</v>
      </c>
    </row>
    <row r="92" spans="1:15">
      <c r="A92" s="11" t="s">
        <v>110</v>
      </c>
      <c r="B92" s="11" t="s">
        <v>60</v>
      </c>
      <c r="C92" s="7" t="s">
        <v>30</v>
      </c>
      <c r="D92" s="8">
        <v>43876</v>
      </c>
      <c r="E92" s="8">
        <v>43936</v>
      </c>
      <c r="F92" s="8">
        <v>43882</v>
      </c>
      <c r="G92" s="7" t="s">
        <v>111</v>
      </c>
      <c r="H92" s="9">
        <v>43972</v>
      </c>
      <c r="I92" s="9" t="s">
        <v>14</v>
      </c>
      <c r="J92" s="9">
        <v>43973</v>
      </c>
      <c r="K92" s="10">
        <v>379.98</v>
      </c>
      <c r="L92" s="10">
        <v>311.45999999999998</v>
      </c>
      <c r="M92" s="10">
        <f t="shared" si="4"/>
        <v>36</v>
      </c>
      <c r="N92" s="10">
        <f t="shared" si="5"/>
        <v>11212.56</v>
      </c>
    </row>
    <row r="93" spans="1:15">
      <c r="A93" s="11" t="s">
        <v>110</v>
      </c>
      <c r="B93" s="11" t="s">
        <v>60</v>
      </c>
      <c r="C93" s="7" t="s">
        <v>30</v>
      </c>
      <c r="D93" s="8">
        <v>43876</v>
      </c>
      <c r="E93" s="8">
        <v>43936</v>
      </c>
      <c r="F93" s="8">
        <v>43882</v>
      </c>
      <c r="G93" s="7" t="s">
        <v>112</v>
      </c>
      <c r="H93" s="9">
        <v>43972</v>
      </c>
      <c r="I93" s="9" t="s">
        <v>14</v>
      </c>
      <c r="J93" s="9">
        <v>43973</v>
      </c>
      <c r="K93" s="10">
        <v>2617.4</v>
      </c>
      <c r="L93" s="10">
        <v>2145.41</v>
      </c>
      <c r="M93" s="10">
        <f t="shared" si="4"/>
        <v>36</v>
      </c>
      <c r="N93" s="10">
        <f t="shared" si="5"/>
        <v>77234.759999999995</v>
      </c>
    </row>
    <row r="94" spans="1:15">
      <c r="A94" s="11" t="s">
        <v>179</v>
      </c>
      <c r="B94" s="11" t="s">
        <v>180</v>
      </c>
      <c r="C94" s="7" t="s">
        <v>30</v>
      </c>
      <c r="D94" s="8">
        <v>43924</v>
      </c>
      <c r="E94" s="8">
        <v>43954</v>
      </c>
      <c r="F94" s="8">
        <v>43924</v>
      </c>
      <c r="G94" s="7" t="s">
        <v>181</v>
      </c>
      <c r="H94" s="9">
        <v>43972</v>
      </c>
      <c r="I94" s="9" t="s">
        <v>14</v>
      </c>
      <c r="J94" s="9">
        <v>43973</v>
      </c>
      <c r="K94" s="10">
        <v>407.11</v>
      </c>
      <c r="L94" s="10">
        <v>333.7</v>
      </c>
      <c r="M94" s="10">
        <f t="shared" si="4"/>
        <v>18</v>
      </c>
      <c r="N94" s="10">
        <f t="shared" si="5"/>
        <v>6006.5999999999995</v>
      </c>
    </row>
    <row r="95" spans="1:15">
      <c r="A95" s="11" t="s">
        <v>185</v>
      </c>
      <c r="B95" s="11" t="s">
        <v>186</v>
      </c>
      <c r="C95" s="7" t="s">
        <v>117</v>
      </c>
      <c r="D95" s="8">
        <v>43830</v>
      </c>
      <c r="E95" s="8">
        <v>43958</v>
      </c>
      <c r="F95" s="8">
        <v>43928</v>
      </c>
      <c r="G95" s="7" t="s">
        <v>187</v>
      </c>
      <c r="H95" s="9">
        <v>43972</v>
      </c>
      <c r="I95" s="9" t="s">
        <v>14</v>
      </c>
      <c r="J95" s="9">
        <v>43973</v>
      </c>
      <c r="K95" s="10">
        <v>411.14</v>
      </c>
      <c r="L95" s="10">
        <v>337</v>
      </c>
      <c r="M95" s="10">
        <f t="shared" ref="M95:M126" si="6">H95-E95</f>
        <v>14</v>
      </c>
      <c r="N95" s="10">
        <f t="shared" si="5"/>
        <v>4718</v>
      </c>
    </row>
    <row r="96" spans="1:15">
      <c r="A96" s="11" t="s">
        <v>188</v>
      </c>
      <c r="B96" s="11" t="s">
        <v>18</v>
      </c>
      <c r="C96" s="7" t="s">
        <v>117</v>
      </c>
      <c r="D96" s="8">
        <v>43921</v>
      </c>
      <c r="E96" s="8">
        <v>43959</v>
      </c>
      <c r="F96" s="8">
        <v>43929</v>
      </c>
      <c r="G96" s="7" t="s">
        <v>189</v>
      </c>
      <c r="H96" s="9">
        <v>43972</v>
      </c>
      <c r="I96" s="9" t="s">
        <v>14</v>
      </c>
      <c r="J96" s="9">
        <v>43973</v>
      </c>
      <c r="K96" s="10">
        <v>460</v>
      </c>
      <c r="L96" s="10">
        <v>460</v>
      </c>
      <c r="M96" s="10">
        <f t="shared" si="6"/>
        <v>13</v>
      </c>
      <c r="N96" s="10">
        <f t="shared" si="5"/>
        <v>5980</v>
      </c>
    </row>
    <row r="97" spans="1:14">
      <c r="A97" s="11" t="s">
        <v>213</v>
      </c>
      <c r="B97" s="11" t="s">
        <v>214</v>
      </c>
      <c r="C97" s="7" t="s">
        <v>30</v>
      </c>
      <c r="D97" s="8">
        <v>43937</v>
      </c>
      <c r="E97" s="8">
        <v>43971</v>
      </c>
      <c r="F97" s="8">
        <v>43941</v>
      </c>
      <c r="G97" s="7" t="s">
        <v>215</v>
      </c>
      <c r="H97" s="9">
        <v>43972</v>
      </c>
      <c r="I97" s="9" t="s">
        <v>14</v>
      </c>
      <c r="J97" s="9">
        <v>43973</v>
      </c>
      <c r="K97" s="10">
        <v>1260.1500000000001</v>
      </c>
      <c r="L97" s="10">
        <v>1032.9100000000001</v>
      </c>
      <c r="M97" s="10">
        <f t="shared" si="6"/>
        <v>1</v>
      </c>
      <c r="N97" s="10">
        <f t="shared" si="5"/>
        <v>1032.9100000000001</v>
      </c>
    </row>
    <row r="98" spans="1:14">
      <c r="A98" s="11" t="s">
        <v>227</v>
      </c>
      <c r="B98" s="11" t="s">
        <v>60</v>
      </c>
      <c r="C98" s="7" t="s">
        <v>30</v>
      </c>
      <c r="D98" s="8">
        <v>43915</v>
      </c>
      <c r="E98" s="8">
        <v>43975</v>
      </c>
      <c r="F98" s="8">
        <v>43929</v>
      </c>
      <c r="G98" s="7" t="s">
        <v>61</v>
      </c>
      <c r="H98" s="9">
        <v>43972</v>
      </c>
      <c r="I98" s="9" t="s">
        <v>14</v>
      </c>
      <c r="J98" s="9">
        <v>43973</v>
      </c>
      <c r="K98" s="10">
        <v>1475.25</v>
      </c>
      <c r="L98" s="10">
        <v>1209.22</v>
      </c>
      <c r="M98" s="10">
        <f t="shared" si="6"/>
        <v>-3</v>
      </c>
      <c r="N98" s="10">
        <f t="shared" si="5"/>
        <v>-3627.66</v>
      </c>
    </row>
    <row r="99" spans="1:14">
      <c r="A99" s="11" t="s">
        <v>228</v>
      </c>
      <c r="B99" s="11" t="s">
        <v>60</v>
      </c>
      <c r="C99" s="7" t="s">
        <v>30</v>
      </c>
      <c r="D99" s="8">
        <v>43915</v>
      </c>
      <c r="E99" s="8">
        <v>43975</v>
      </c>
      <c r="F99" s="8">
        <v>43916</v>
      </c>
      <c r="G99" s="7" t="s">
        <v>61</v>
      </c>
      <c r="H99" s="9">
        <v>43972</v>
      </c>
      <c r="I99" s="9" t="s">
        <v>14</v>
      </c>
      <c r="J99" s="9">
        <v>43973</v>
      </c>
      <c r="K99" s="10">
        <v>240.04</v>
      </c>
      <c r="L99" s="10">
        <v>196.75</v>
      </c>
      <c r="M99" s="10">
        <f t="shared" si="6"/>
        <v>-3</v>
      </c>
      <c r="N99" s="10">
        <f t="shared" si="5"/>
        <v>-590.25</v>
      </c>
    </row>
    <row r="100" spans="1:14">
      <c r="A100" s="11" t="s">
        <v>232</v>
      </c>
      <c r="B100" s="11" t="s">
        <v>233</v>
      </c>
      <c r="C100" s="7" t="s">
        <v>117</v>
      </c>
      <c r="D100" s="8">
        <v>43949</v>
      </c>
      <c r="E100" s="8">
        <v>43979</v>
      </c>
      <c r="F100" s="8">
        <v>43949</v>
      </c>
      <c r="G100" s="7" t="s">
        <v>234</v>
      </c>
      <c r="H100" s="9">
        <v>43972</v>
      </c>
      <c r="I100" s="9" t="s">
        <v>14</v>
      </c>
      <c r="J100" s="9">
        <v>43973</v>
      </c>
      <c r="K100" s="10">
        <v>142</v>
      </c>
      <c r="L100" s="10">
        <v>142</v>
      </c>
      <c r="M100" s="10">
        <f t="shared" si="6"/>
        <v>-7</v>
      </c>
      <c r="N100" s="10">
        <f t="shared" si="5"/>
        <v>-994</v>
      </c>
    </row>
    <row r="101" spans="1:14">
      <c r="A101" s="11" t="s">
        <v>235</v>
      </c>
      <c r="B101" s="11" t="s">
        <v>233</v>
      </c>
      <c r="C101" s="7" t="s">
        <v>117</v>
      </c>
      <c r="D101" s="8">
        <v>43950</v>
      </c>
      <c r="E101" s="8">
        <v>43980</v>
      </c>
      <c r="F101" s="8">
        <v>43950</v>
      </c>
      <c r="G101" s="7" t="s">
        <v>236</v>
      </c>
      <c r="H101" s="9">
        <v>43972</v>
      </c>
      <c r="I101" s="9" t="s">
        <v>14</v>
      </c>
      <c r="J101" s="9">
        <v>43973</v>
      </c>
      <c r="K101" s="10">
        <v>152</v>
      </c>
      <c r="L101" s="10">
        <v>152</v>
      </c>
      <c r="M101" s="10">
        <f t="shared" si="6"/>
        <v>-8</v>
      </c>
      <c r="N101" s="10">
        <f t="shared" ref="N101:N132" si="7">L101*M101</f>
        <v>-1216</v>
      </c>
    </row>
    <row r="102" spans="1:14">
      <c r="A102" s="11" t="s">
        <v>237</v>
      </c>
      <c r="B102" s="11" t="s">
        <v>238</v>
      </c>
      <c r="C102" s="7" t="s">
        <v>117</v>
      </c>
      <c r="D102" s="8">
        <v>43936</v>
      </c>
      <c r="E102" s="8">
        <v>43982</v>
      </c>
      <c r="F102" s="8">
        <v>43943</v>
      </c>
      <c r="G102" s="7" t="s">
        <v>239</v>
      </c>
      <c r="H102" s="9">
        <v>43972</v>
      </c>
      <c r="I102" s="9" t="s">
        <v>14</v>
      </c>
      <c r="J102" s="9">
        <v>43973</v>
      </c>
      <c r="K102" s="10">
        <v>250</v>
      </c>
      <c r="L102" s="10">
        <v>250</v>
      </c>
      <c r="M102" s="10">
        <f t="shared" si="6"/>
        <v>-10</v>
      </c>
      <c r="N102" s="10">
        <f t="shared" si="7"/>
        <v>-2500</v>
      </c>
    </row>
    <row r="103" spans="1:14">
      <c r="A103" s="11" t="s">
        <v>240</v>
      </c>
      <c r="B103" s="11" t="s">
        <v>16</v>
      </c>
      <c r="C103" s="7" t="s">
        <v>22</v>
      </c>
      <c r="D103" s="8">
        <v>43951</v>
      </c>
      <c r="E103" s="8">
        <v>43982</v>
      </c>
      <c r="F103" s="8">
        <v>43951</v>
      </c>
      <c r="G103" s="7" t="s">
        <v>241</v>
      </c>
      <c r="H103" s="9">
        <v>43972</v>
      </c>
      <c r="I103" s="9" t="s">
        <v>14</v>
      </c>
      <c r="J103" s="9">
        <v>43973</v>
      </c>
      <c r="K103" s="10">
        <v>7137</v>
      </c>
      <c r="L103" s="10">
        <v>5850</v>
      </c>
      <c r="M103" s="10">
        <f t="shared" si="6"/>
        <v>-10</v>
      </c>
      <c r="N103" s="10">
        <f t="shared" si="7"/>
        <v>-58500</v>
      </c>
    </row>
    <row r="104" spans="1:14">
      <c r="A104" s="11" t="s">
        <v>242</v>
      </c>
      <c r="B104" s="11" t="s">
        <v>16</v>
      </c>
      <c r="C104" s="7" t="s">
        <v>22</v>
      </c>
      <c r="D104" s="8">
        <v>43951</v>
      </c>
      <c r="E104" s="8">
        <v>43982</v>
      </c>
      <c r="F104" s="8">
        <v>43951</v>
      </c>
      <c r="G104" s="7" t="s">
        <v>243</v>
      </c>
      <c r="H104" s="9">
        <v>43972</v>
      </c>
      <c r="I104" s="9" t="s">
        <v>14</v>
      </c>
      <c r="J104" s="9">
        <v>43973</v>
      </c>
      <c r="K104" s="10">
        <v>11529</v>
      </c>
      <c r="L104" s="10">
        <v>9450</v>
      </c>
      <c r="M104" s="10">
        <f t="shared" si="6"/>
        <v>-10</v>
      </c>
      <c r="N104" s="10">
        <f t="shared" si="7"/>
        <v>-94500</v>
      </c>
    </row>
    <row r="105" spans="1:14">
      <c r="A105" s="11" t="s">
        <v>244</v>
      </c>
      <c r="B105" s="11" t="s">
        <v>16</v>
      </c>
      <c r="C105" s="7" t="s">
        <v>22</v>
      </c>
      <c r="D105" s="8">
        <v>43951</v>
      </c>
      <c r="E105" s="8">
        <v>43982</v>
      </c>
      <c r="F105" s="8">
        <v>43951</v>
      </c>
      <c r="G105" s="7" t="s">
        <v>245</v>
      </c>
      <c r="H105" s="9">
        <v>43972</v>
      </c>
      <c r="I105" s="9" t="s">
        <v>14</v>
      </c>
      <c r="J105" s="9">
        <v>43973</v>
      </c>
      <c r="K105" s="10">
        <v>658.8</v>
      </c>
      <c r="L105" s="10">
        <v>540</v>
      </c>
      <c r="M105" s="10">
        <f t="shared" si="6"/>
        <v>-10</v>
      </c>
      <c r="N105" s="10">
        <f t="shared" si="7"/>
        <v>-5400</v>
      </c>
    </row>
    <row r="106" spans="1:14">
      <c r="A106" s="11" t="s">
        <v>249</v>
      </c>
      <c r="B106" s="11" t="s">
        <v>50</v>
      </c>
      <c r="C106" s="7" t="s">
        <v>15</v>
      </c>
      <c r="D106" s="8">
        <v>43890</v>
      </c>
      <c r="E106" s="8">
        <v>43982</v>
      </c>
      <c r="F106" s="8">
        <v>43952</v>
      </c>
      <c r="G106" s="7" t="s">
        <v>250</v>
      </c>
      <c r="H106" s="9">
        <v>43972</v>
      </c>
      <c r="I106" s="9" t="s">
        <v>14</v>
      </c>
      <c r="J106" s="9">
        <v>43973</v>
      </c>
      <c r="K106" s="10">
        <v>127.12</v>
      </c>
      <c r="L106" s="10">
        <v>104.2</v>
      </c>
      <c r="M106" s="10">
        <f t="shared" si="6"/>
        <v>-10</v>
      </c>
      <c r="N106" s="10">
        <f t="shared" si="7"/>
        <v>-1042</v>
      </c>
    </row>
    <row r="107" spans="1:14">
      <c r="A107" s="11" t="s">
        <v>251</v>
      </c>
      <c r="B107" s="11" t="s">
        <v>156</v>
      </c>
      <c r="C107" s="7" t="s">
        <v>15</v>
      </c>
      <c r="D107" s="8">
        <v>43950</v>
      </c>
      <c r="E107" s="8">
        <v>43982</v>
      </c>
      <c r="F107" s="8">
        <v>43951</v>
      </c>
      <c r="G107" s="7" t="s">
        <v>252</v>
      </c>
      <c r="H107" s="9">
        <v>43972</v>
      </c>
      <c r="I107" s="9" t="s">
        <v>14</v>
      </c>
      <c r="J107" s="9">
        <v>43973</v>
      </c>
      <c r="K107" s="10">
        <v>3050</v>
      </c>
      <c r="L107" s="10">
        <v>2500</v>
      </c>
      <c r="M107" s="10">
        <f t="shared" si="6"/>
        <v>-10</v>
      </c>
      <c r="N107" s="10">
        <f t="shared" si="7"/>
        <v>-25000</v>
      </c>
    </row>
    <row r="108" spans="1:14">
      <c r="A108" s="11" t="s">
        <v>259</v>
      </c>
      <c r="B108" s="11" t="s">
        <v>21</v>
      </c>
      <c r="C108" s="7" t="s">
        <v>22</v>
      </c>
      <c r="D108" s="8">
        <v>43951</v>
      </c>
      <c r="E108" s="8">
        <v>43982</v>
      </c>
      <c r="F108" s="8">
        <v>43951</v>
      </c>
      <c r="G108" s="7" t="s">
        <v>260</v>
      </c>
      <c r="H108" s="9">
        <v>43972</v>
      </c>
      <c r="I108" s="9" t="s">
        <v>14</v>
      </c>
      <c r="J108" s="9">
        <v>43973</v>
      </c>
      <c r="K108" s="10">
        <v>5819.4</v>
      </c>
      <c r="L108" s="10">
        <v>4770</v>
      </c>
      <c r="M108" s="10">
        <f t="shared" si="6"/>
        <v>-10</v>
      </c>
      <c r="N108" s="10">
        <f t="shared" si="7"/>
        <v>-47700</v>
      </c>
    </row>
    <row r="109" spans="1:14">
      <c r="A109" s="11" t="s">
        <v>261</v>
      </c>
      <c r="B109" s="11" t="s">
        <v>18</v>
      </c>
      <c r="C109" s="7" t="s">
        <v>117</v>
      </c>
      <c r="D109" s="8">
        <v>43941</v>
      </c>
      <c r="E109" s="8">
        <v>43982</v>
      </c>
      <c r="F109" s="8">
        <v>43941</v>
      </c>
      <c r="G109" s="7" t="s">
        <v>262</v>
      </c>
      <c r="H109" s="9">
        <v>43972</v>
      </c>
      <c r="I109" s="9" t="s">
        <v>14</v>
      </c>
      <c r="J109" s="9">
        <v>43973</v>
      </c>
      <c r="K109" s="10">
        <v>65</v>
      </c>
      <c r="L109" s="10">
        <v>65</v>
      </c>
      <c r="M109" s="10">
        <f t="shared" si="6"/>
        <v>-10</v>
      </c>
      <c r="N109" s="10">
        <f t="shared" si="7"/>
        <v>-650</v>
      </c>
    </row>
    <row r="110" spans="1:14">
      <c r="A110" s="11" t="s">
        <v>266</v>
      </c>
      <c r="B110" s="11" t="s">
        <v>161</v>
      </c>
      <c r="C110" s="7" t="s">
        <v>117</v>
      </c>
      <c r="D110" s="8">
        <v>43951</v>
      </c>
      <c r="E110" s="8">
        <v>43985</v>
      </c>
      <c r="F110" s="8">
        <v>43955</v>
      </c>
      <c r="G110" s="7" t="s">
        <v>267</v>
      </c>
      <c r="H110" s="9">
        <v>43972</v>
      </c>
      <c r="I110" s="9" t="s">
        <v>14</v>
      </c>
      <c r="J110" s="9">
        <v>43973</v>
      </c>
      <c r="K110" s="10">
        <v>3000</v>
      </c>
      <c r="L110" s="10">
        <v>3000</v>
      </c>
      <c r="M110" s="10">
        <f t="shared" si="6"/>
        <v>-13</v>
      </c>
      <c r="N110" s="10">
        <f t="shared" si="7"/>
        <v>-39000</v>
      </c>
    </row>
    <row r="111" spans="1:14">
      <c r="A111" s="11" t="s">
        <v>271</v>
      </c>
      <c r="B111" s="11" t="s">
        <v>272</v>
      </c>
      <c r="C111" s="7" t="s">
        <v>117</v>
      </c>
      <c r="D111" s="8">
        <v>43957</v>
      </c>
      <c r="E111" s="8">
        <v>43987</v>
      </c>
      <c r="F111" s="8">
        <v>43957</v>
      </c>
      <c r="G111" s="7" t="s">
        <v>273</v>
      </c>
      <c r="H111" s="9">
        <v>43972</v>
      </c>
      <c r="I111" s="9" t="s">
        <v>14</v>
      </c>
      <c r="J111" s="9">
        <v>43973</v>
      </c>
      <c r="K111" s="10">
        <v>100</v>
      </c>
      <c r="L111" s="10">
        <v>100</v>
      </c>
      <c r="M111" s="10">
        <f t="shared" si="6"/>
        <v>-15</v>
      </c>
      <c r="N111" s="10">
        <f t="shared" si="7"/>
        <v>-1500</v>
      </c>
    </row>
    <row r="112" spans="1:14">
      <c r="A112" s="11" t="s">
        <v>274</v>
      </c>
      <c r="B112" s="11" t="s">
        <v>233</v>
      </c>
      <c r="C112" s="7" t="s">
        <v>117</v>
      </c>
      <c r="D112" s="8">
        <v>43957</v>
      </c>
      <c r="E112" s="8">
        <v>43989</v>
      </c>
      <c r="F112" s="8">
        <v>43959</v>
      </c>
      <c r="G112" s="7" t="s">
        <v>275</v>
      </c>
      <c r="H112" s="9">
        <v>43972</v>
      </c>
      <c r="I112" s="9" t="s">
        <v>14</v>
      </c>
      <c r="J112" s="9">
        <v>43973</v>
      </c>
      <c r="K112" s="10">
        <v>302</v>
      </c>
      <c r="L112" s="10">
        <v>302</v>
      </c>
      <c r="M112" s="10">
        <f t="shared" si="6"/>
        <v>-17</v>
      </c>
      <c r="N112" s="10">
        <f t="shared" si="7"/>
        <v>-5134</v>
      </c>
    </row>
    <row r="113" spans="1:14">
      <c r="A113" s="11" t="s">
        <v>282</v>
      </c>
      <c r="B113" s="11" t="s">
        <v>29</v>
      </c>
      <c r="C113" s="7" t="s">
        <v>283</v>
      </c>
      <c r="D113" s="8">
        <v>43958</v>
      </c>
      <c r="E113" s="8">
        <v>43994</v>
      </c>
      <c r="F113" s="8">
        <v>43964</v>
      </c>
      <c r="G113" s="7" t="s">
        <v>284</v>
      </c>
      <c r="H113" s="9">
        <v>43972</v>
      </c>
      <c r="I113" s="9" t="s">
        <v>14</v>
      </c>
      <c r="J113" s="9">
        <v>43973</v>
      </c>
      <c r="K113" s="10">
        <v>136.88</v>
      </c>
      <c r="L113" s="10">
        <v>112.2</v>
      </c>
      <c r="M113" s="10">
        <f t="shared" si="6"/>
        <v>-22</v>
      </c>
      <c r="N113" s="10">
        <f t="shared" si="7"/>
        <v>-2468.4</v>
      </c>
    </row>
    <row r="114" spans="1:14">
      <c r="A114" s="11" t="s">
        <v>297</v>
      </c>
      <c r="B114" s="11" t="s">
        <v>106</v>
      </c>
      <c r="C114" s="7" t="s">
        <v>15</v>
      </c>
      <c r="D114" s="8">
        <v>43951</v>
      </c>
      <c r="E114" s="8">
        <v>43996</v>
      </c>
      <c r="F114" s="8">
        <v>43955</v>
      </c>
      <c r="G114" s="7" t="s">
        <v>298</v>
      </c>
      <c r="H114" s="9">
        <v>43972</v>
      </c>
      <c r="I114" s="9" t="s">
        <v>14</v>
      </c>
      <c r="J114" s="9">
        <v>43973</v>
      </c>
      <c r="K114" s="10">
        <v>1296.04</v>
      </c>
      <c r="L114" s="10">
        <v>1062.33</v>
      </c>
      <c r="M114" s="10">
        <f t="shared" si="6"/>
        <v>-24</v>
      </c>
      <c r="N114" s="10">
        <f t="shared" si="7"/>
        <v>-25495.919999999998</v>
      </c>
    </row>
    <row r="115" spans="1:14">
      <c r="A115" s="11" t="s">
        <v>331</v>
      </c>
      <c r="B115" s="11" t="s">
        <v>256</v>
      </c>
      <c r="C115" s="7" t="s">
        <v>15</v>
      </c>
      <c r="D115" s="8">
        <v>43951</v>
      </c>
      <c r="E115" s="8">
        <v>44012</v>
      </c>
      <c r="F115" s="8">
        <v>43956</v>
      </c>
      <c r="G115" s="7" t="s">
        <v>332</v>
      </c>
      <c r="H115" s="9">
        <v>43972</v>
      </c>
      <c r="I115" s="9" t="s">
        <v>14</v>
      </c>
      <c r="J115" s="9">
        <v>43973</v>
      </c>
      <c r="K115" s="10">
        <v>50.51</v>
      </c>
      <c r="L115" s="10">
        <v>41.4</v>
      </c>
      <c r="M115" s="10">
        <f t="shared" si="6"/>
        <v>-40</v>
      </c>
      <c r="N115" s="10">
        <f t="shared" si="7"/>
        <v>-1656</v>
      </c>
    </row>
    <row r="116" spans="1:14">
      <c r="A116" s="11" t="s">
        <v>333</v>
      </c>
      <c r="B116" s="11" t="s">
        <v>89</v>
      </c>
      <c r="C116" s="7" t="s">
        <v>22</v>
      </c>
      <c r="D116" s="8">
        <v>43951</v>
      </c>
      <c r="E116" s="8">
        <v>44012</v>
      </c>
      <c r="F116" s="8">
        <v>43959</v>
      </c>
      <c r="G116" s="7" t="s">
        <v>334</v>
      </c>
      <c r="H116" s="9">
        <v>43972</v>
      </c>
      <c r="I116" s="9" t="s">
        <v>14</v>
      </c>
      <c r="J116" s="9">
        <v>43973</v>
      </c>
      <c r="K116" s="10">
        <v>54791.96</v>
      </c>
      <c r="L116" s="10">
        <v>44911.44</v>
      </c>
      <c r="M116" s="10">
        <f t="shared" si="6"/>
        <v>-40</v>
      </c>
      <c r="N116" s="10">
        <f t="shared" si="7"/>
        <v>-1796457.6</v>
      </c>
    </row>
    <row r="117" spans="1:14">
      <c r="A117" s="11" t="s">
        <v>335</v>
      </c>
      <c r="B117" s="11" t="s">
        <v>164</v>
      </c>
      <c r="C117" s="7" t="s">
        <v>22</v>
      </c>
      <c r="D117" s="8">
        <v>43951</v>
      </c>
      <c r="E117" s="8">
        <v>44012</v>
      </c>
      <c r="F117" s="8">
        <v>43957</v>
      </c>
      <c r="G117" s="7" t="s">
        <v>336</v>
      </c>
      <c r="H117" s="9">
        <v>43972</v>
      </c>
      <c r="I117" s="9" t="s">
        <v>14</v>
      </c>
      <c r="J117" s="9">
        <v>43973</v>
      </c>
      <c r="K117" s="10">
        <v>3660</v>
      </c>
      <c r="L117" s="10">
        <v>3000</v>
      </c>
      <c r="M117" s="10">
        <f t="shared" si="6"/>
        <v>-40</v>
      </c>
      <c r="N117" s="10">
        <f t="shared" si="7"/>
        <v>-120000</v>
      </c>
    </row>
    <row r="118" spans="1:14">
      <c r="A118" s="11" t="s">
        <v>263</v>
      </c>
      <c r="B118" s="11" t="s">
        <v>264</v>
      </c>
      <c r="C118" s="7" t="s">
        <v>117</v>
      </c>
      <c r="D118" s="8">
        <v>43951</v>
      </c>
      <c r="E118" s="8">
        <v>43983</v>
      </c>
      <c r="F118" s="8">
        <v>43953</v>
      </c>
      <c r="G118" s="7" t="s">
        <v>265</v>
      </c>
      <c r="H118" s="9">
        <v>43978</v>
      </c>
      <c r="I118" s="9" t="s">
        <v>14</v>
      </c>
      <c r="J118" s="9">
        <v>43979</v>
      </c>
      <c r="K118" s="10">
        <v>4112.32</v>
      </c>
      <c r="L118" s="10">
        <v>3370.75</v>
      </c>
      <c r="M118" s="10">
        <f t="shared" si="6"/>
        <v>-5</v>
      </c>
      <c r="N118" s="10">
        <f t="shared" si="7"/>
        <v>-16853.75</v>
      </c>
    </row>
    <row r="119" spans="1:14">
      <c r="A119" s="11" t="s">
        <v>268</v>
      </c>
      <c r="B119" s="11" t="s">
        <v>269</v>
      </c>
      <c r="C119" s="7" t="s">
        <v>117</v>
      </c>
      <c r="D119" s="8">
        <v>43957</v>
      </c>
      <c r="E119" s="8">
        <v>43987</v>
      </c>
      <c r="F119" s="8">
        <v>43957</v>
      </c>
      <c r="G119" s="7" t="s">
        <v>270</v>
      </c>
      <c r="H119" s="9">
        <v>43978</v>
      </c>
      <c r="I119" s="9" t="s">
        <v>14</v>
      </c>
      <c r="J119" s="9">
        <v>43979</v>
      </c>
      <c r="K119" s="10">
        <v>180</v>
      </c>
      <c r="L119" s="10">
        <v>180</v>
      </c>
      <c r="M119" s="10">
        <f t="shared" si="6"/>
        <v>-9</v>
      </c>
      <c r="N119" s="10">
        <f t="shared" si="7"/>
        <v>-1620</v>
      </c>
    </row>
    <row r="120" spans="1:14">
      <c r="A120" s="11" t="s">
        <v>279</v>
      </c>
      <c r="B120" s="11" t="s">
        <v>29</v>
      </c>
      <c r="C120" s="7" t="s">
        <v>30</v>
      </c>
      <c r="D120" s="8">
        <v>43959</v>
      </c>
      <c r="E120" s="8">
        <v>43994</v>
      </c>
      <c r="F120" s="8">
        <v>43964</v>
      </c>
      <c r="G120" s="7" t="s">
        <v>280</v>
      </c>
      <c r="H120" s="9">
        <v>43978</v>
      </c>
      <c r="I120" s="9" t="s">
        <v>14</v>
      </c>
      <c r="J120" s="9">
        <v>43979</v>
      </c>
      <c r="K120" s="10">
        <v>78.19</v>
      </c>
      <c r="L120" s="10">
        <v>64.09</v>
      </c>
      <c r="M120" s="10">
        <f t="shared" si="6"/>
        <v>-16</v>
      </c>
      <c r="N120" s="10">
        <f t="shared" si="7"/>
        <v>-1025.44</v>
      </c>
    </row>
    <row r="121" spans="1:14">
      <c r="A121" s="11" t="s">
        <v>281</v>
      </c>
      <c r="B121" s="11" t="s">
        <v>29</v>
      </c>
      <c r="C121" s="7" t="s">
        <v>30</v>
      </c>
      <c r="D121" s="8">
        <v>43959</v>
      </c>
      <c r="E121" s="8">
        <v>43994</v>
      </c>
      <c r="F121" s="8">
        <v>43964</v>
      </c>
      <c r="G121" s="7" t="s">
        <v>280</v>
      </c>
      <c r="H121" s="9">
        <v>43978</v>
      </c>
      <c r="I121" s="9" t="s">
        <v>14</v>
      </c>
      <c r="J121" s="9">
        <v>43979</v>
      </c>
      <c r="K121" s="10">
        <v>58.56</v>
      </c>
      <c r="L121" s="10">
        <v>48</v>
      </c>
      <c r="M121" s="10">
        <f t="shared" si="6"/>
        <v>-16</v>
      </c>
      <c r="N121" s="10">
        <f t="shared" si="7"/>
        <v>-768</v>
      </c>
    </row>
    <row r="122" spans="1:14">
      <c r="A122" s="11" t="s">
        <v>285</v>
      </c>
      <c r="B122" s="11" t="s">
        <v>29</v>
      </c>
      <c r="C122" s="7" t="s">
        <v>30</v>
      </c>
      <c r="D122" s="8">
        <v>43959</v>
      </c>
      <c r="E122" s="8">
        <v>43994</v>
      </c>
      <c r="F122" s="8">
        <v>43964</v>
      </c>
      <c r="G122" s="7" t="s">
        <v>280</v>
      </c>
      <c r="H122" s="9">
        <v>43978</v>
      </c>
      <c r="I122" s="9" t="s">
        <v>14</v>
      </c>
      <c r="J122" s="9">
        <v>43979</v>
      </c>
      <c r="K122" s="10">
        <v>118.9</v>
      </c>
      <c r="L122" s="10">
        <v>97.46</v>
      </c>
      <c r="M122" s="10">
        <f t="shared" si="6"/>
        <v>-16</v>
      </c>
      <c r="N122" s="10">
        <f t="shared" si="7"/>
        <v>-1559.36</v>
      </c>
    </row>
    <row r="123" spans="1:14">
      <c r="A123" s="11" t="s">
        <v>286</v>
      </c>
      <c r="B123" s="11" t="s">
        <v>29</v>
      </c>
      <c r="C123" s="7" t="s">
        <v>30</v>
      </c>
      <c r="D123" s="8">
        <v>43959</v>
      </c>
      <c r="E123" s="8">
        <v>43994</v>
      </c>
      <c r="F123" s="8">
        <v>43964</v>
      </c>
      <c r="G123" s="7" t="s">
        <v>280</v>
      </c>
      <c r="H123" s="9">
        <v>43978</v>
      </c>
      <c r="I123" s="9" t="s">
        <v>14</v>
      </c>
      <c r="J123" s="9">
        <v>43979</v>
      </c>
      <c r="K123" s="10">
        <v>88.4</v>
      </c>
      <c r="L123" s="10">
        <v>72.459999999999994</v>
      </c>
      <c r="M123" s="10">
        <f t="shared" si="6"/>
        <v>-16</v>
      </c>
      <c r="N123" s="10">
        <f t="shared" si="7"/>
        <v>-1159.3599999999999</v>
      </c>
    </row>
    <row r="124" spans="1:14">
      <c r="A124" s="11" t="s">
        <v>287</v>
      </c>
      <c r="B124" s="11" t="s">
        <v>29</v>
      </c>
      <c r="C124" s="7" t="s">
        <v>30</v>
      </c>
      <c r="D124" s="8">
        <v>43959</v>
      </c>
      <c r="E124" s="8">
        <v>43994</v>
      </c>
      <c r="F124" s="8">
        <v>43964</v>
      </c>
      <c r="G124" s="7" t="s">
        <v>280</v>
      </c>
      <c r="H124" s="9">
        <v>43978</v>
      </c>
      <c r="I124" s="9" t="s">
        <v>14</v>
      </c>
      <c r="J124" s="9">
        <v>43979</v>
      </c>
      <c r="K124" s="10">
        <v>86.6</v>
      </c>
      <c r="L124" s="10">
        <v>70.98</v>
      </c>
      <c r="M124" s="10">
        <f t="shared" si="6"/>
        <v>-16</v>
      </c>
      <c r="N124" s="10">
        <f t="shared" si="7"/>
        <v>-1135.68</v>
      </c>
    </row>
    <row r="125" spans="1:14">
      <c r="A125" s="11" t="s">
        <v>288</v>
      </c>
      <c r="B125" s="11" t="s">
        <v>29</v>
      </c>
      <c r="C125" s="7" t="s">
        <v>30</v>
      </c>
      <c r="D125" s="8">
        <v>43959</v>
      </c>
      <c r="E125" s="8">
        <v>43994</v>
      </c>
      <c r="F125" s="8">
        <v>43964</v>
      </c>
      <c r="G125" s="7" t="s">
        <v>280</v>
      </c>
      <c r="H125" s="9">
        <v>43978</v>
      </c>
      <c r="I125" s="9" t="s">
        <v>14</v>
      </c>
      <c r="J125" s="9">
        <v>43979</v>
      </c>
      <c r="K125" s="10">
        <v>94.66</v>
      </c>
      <c r="L125" s="10">
        <v>77.59</v>
      </c>
      <c r="M125" s="10">
        <f t="shared" si="6"/>
        <v>-16</v>
      </c>
      <c r="N125" s="10">
        <f t="shared" si="7"/>
        <v>-1241.44</v>
      </c>
    </row>
    <row r="126" spans="1:14">
      <c r="A126" s="11" t="s">
        <v>289</v>
      </c>
      <c r="B126" s="11" t="s">
        <v>29</v>
      </c>
      <c r="C126" s="7" t="s">
        <v>30</v>
      </c>
      <c r="D126" s="8">
        <v>43959</v>
      </c>
      <c r="E126" s="8">
        <v>43994</v>
      </c>
      <c r="F126" s="8">
        <v>43964</v>
      </c>
      <c r="G126" s="7" t="s">
        <v>280</v>
      </c>
      <c r="H126" s="9">
        <v>43978</v>
      </c>
      <c r="I126" s="9" t="s">
        <v>14</v>
      </c>
      <c r="J126" s="9">
        <v>43979</v>
      </c>
      <c r="K126" s="10">
        <v>912.39</v>
      </c>
      <c r="L126" s="10">
        <v>747.86</v>
      </c>
      <c r="M126" s="10">
        <f t="shared" si="6"/>
        <v>-16</v>
      </c>
      <c r="N126" s="10">
        <f t="shared" si="7"/>
        <v>-11965.76</v>
      </c>
    </row>
    <row r="127" spans="1:14">
      <c r="A127" s="11" t="s">
        <v>290</v>
      </c>
      <c r="B127" s="11" t="s">
        <v>29</v>
      </c>
      <c r="C127" s="7" t="s">
        <v>30</v>
      </c>
      <c r="D127" s="8">
        <v>43959</v>
      </c>
      <c r="E127" s="8">
        <v>43994</v>
      </c>
      <c r="F127" s="8">
        <v>43964</v>
      </c>
      <c r="G127" s="7" t="s">
        <v>280</v>
      </c>
      <c r="H127" s="9">
        <v>43978</v>
      </c>
      <c r="I127" s="9" t="s">
        <v>14</v>
      </c>
      <c r="J127" s="9">
        <v>43979</v>
      </c>
      <c r="K127" s="10">
        <v>976.72</v>
      </c>
      <c r="L127" s="10">
        <v>800.59</v>
      </c>
      <c r="M127" s="10">
        <f t="shared" ref="M127:M158" si="8">H127-E127</f>
        <v>-16</v>
      </c>
      <c r="N127" s="10">
        <f t="shared" si="7"/>
        <v>-12809.44</v>
      </c>
    </row>
    <row r="128" spans="1:14">
      <c r="A128" s="11" t="s">
        <v>291</v>
      </c>
      <c r="B128" s="11" t="s">
        <v>29</v>
      </c>
      <c r="C128" s="7" t="s">
        <v>30</v>
      </c>
      <c r="D128" s="8">
        <v>43959</v>
      </c>
      <c r="E128" s="8">
        <v>43994</v>
      </c>
      <c r="F128" s="8">
        <v>43964</v>
      </c>
      <c r="G128" s="7" t="s">
        <v>280</v>
      </c>
      <c r="H128" s="9">
        <v>43978</v>
      </c>
      <c r="I128" s="9" t="s">
        <v>14</v>
      </c>
      <c r="J128" s="9">
        <v>43979</v>
      </c>
      <c r="K128" s="10">
        <v>81.87</v>
      </c>
      <c r="L128" s="10">
        <v>67.11</v>
      </c>
      <c r="M128" s="10">
        <f t="shared" si="8"/>
        <v>-16</v>
      </c>
      <c r="N128" s="10">
        <f t="shared" si="7"/>
        <v>-1073.76</v>
      </c>
    </row>
    <row r="129" spans="1:14">
      <c r="A129" s="11" t="s">
        <v>292</v>
      </c>
      <c r="B129" s="11" t="s">
        <v>29</v>
      </c>
      <c r="C129" s="7" t="s">
        <v>30</v>
      </c>
      <c r="D129" s="8">
        <v>43959</v>
      </c>
      <c r="E129" s="8">
        <v>43994</v>
      </c>
      <c r="F129" s="8">
        <v>43964</v>
      </c>
      <c r="G129" s="7" t="s">
        <v>280</v>
      </c>
      <c r="H129" s="9">
        <v>43978</v>
      </c>
      <c r="I129" s="9" t="s">
        <v>14</v>
      </c>
      <c r="J129" s="9">
        <v>43979</v>
      </c>
      <c r="K129" s="10">
        <v>86.6</v>
      </c>
      <c r="L129" s="10">
        <v>70.98</v>
      </c>
      <c r="M129" s="10">
        <f t="shared" si="8"/>
        <v>-16</v>
      </c>
      <c r="N129" s="10">
        <f t="shared" si="7"/>
        <v>-1135.68</v>
      </c>
    </row>
    <row r="130" spans="1:14">
      <c r="A130" s="11" t="s">
        <v>307</v>
      </c>
      <c r="B130" s="11" t="s">
        <v>308</v>
      </c>
      <c r="C130" s="7" t="s">
        <v>117</v>
      </c>
      <c r="D130" s="8">
        <v>43969</v>
      </c>
      <c r="E130" s="8">
        <v>43999</v>
      </c>
      <c r="F130" s="8">
        <v>43969</v>
      </c>
      <c r="G130" s="7" t="s">
        <v>309</v>
      </c>
      <c r="H130" s="9">
        <v>43978</v>
      </c>
      <c r="I130" s="9" t="s">
        <v>14</v>
      </c>
      <c r="J130" s="9">
        <v>43979</v>
      </c>
      <c r="K130" s="10">
        <v>380</v>
      </c>
      <c r="L130" s="10">
        <v>380</v>
      </c>
      <c r="M130" s="10">
        <f t="shared" si="8"/>
        <v>-21</v>
      </c>
      <c r="N130" s="10">
        <f t="shared" si="7"/>
        <v>-7980</v>
      </c>
    </row>
    <row r="131" spans="1:14">
      <c r="A131" s="11" t="s">
        <v>310</v>
      </c>
      <c r="B131" s="11" t="s">
        <v>308</v>
      </c>
      <c r="C131" s="7" t="s">
        <v>117</v>
      </c>
      <c r="D131" s="8">
        <v>43969</v>
      </c>
      <c r="E131" s="8">
        <v>43999</v>
      </c>
      <c r="F131" s="8">
        <v>43969</v>
      </c>
      <c r="G131" s="7" t="s">
        <v>311</v>
      </c>
      <c r="H131" s="9">
        <v>43978</v>
      </c>
      <c r="I131" s="9" t="s">
        <v>14</v>
      </c>
      <c r="J131" s="9">
        <v>43979</v>
      </c>
      <c r="K131" s="10">
        <v>315</v>
      </c>
      <c r="L131" s="10">
        <v>315</v>
      </c>
      <c r="M131" s="10">
        <f t="shared" si="8"/>
        <v>-21</v>
      </c>
      <c r="N131" s="10">
        <f t="shared" si="7"/>
        <v>-6615</v>
      </c>
    </row>
    <row r="132" spans="1:14">
      <c r="A132" s="11" t="s">
        <v>359</v>
      </c>
      <c r="B132" s="11" t="s">
        <v>360</v>
      </c>
      <c r="C132" s="7" t="s">
        <v>15</v>
      </c>
      <c r="D132" s="8">
        <v>43962</v>
      </c>
      <c r="E132" s="8">
        <v>44023</v>
      </c>
      <c r="F132" s="8">
        <v>43964</v>
      </c>
      <c r="G132" s="7" t="s">
        <v>361</v>
      </c>
      <c r="H132" s="9">
        <v>43978</v>
      </c>
      <c r="I132" s="9" t="s">
        <v>14</v>
      </c>
      <c r="J132" s="9">
        <v>43979</v>
      </c>
      <c r="K132" s="10">
        <v>100</v>
      </c>
      <c r="L132" s="10">
        <v>100</v>
      </c>
      <c r="M132" s="10">
        <f t="shared" si="8"/>
        <v>-45</v>
      </c>
      <c r="N132" s="10">
        <f t="shared" si="7"/>
        <v>-4500</v>
      </c>
    </row>
    <row r="133" spans="1:14">
      <c r="A133" s="11" t="s">
        <v>276</v>
      </c>
      <c r="B133" s="11" t="s">
        <v>277</v>
      </c>
      <c r="C133" s="7" t="s">
        <v>22</v>
      </c>
      <c r="D133" s="8">
        <v>43951</v>
      </c>
      <c r="E133" s="8">
        <v>43992</v>
      </c>
      <c r="F133" s="8">
        <v>43962</v>
      </c>
      <c r="G133" s="7" t="s">
        <v>278</v>
      </c>
      <c r="H133" s="9">
        <v>43983</v>
      </c>
      <c r="I133" s="9" t="s">
        <v>14</v>
      </c>
      <c r="J133" s="9">
        <v>43985</v>
      </c>
      <c r="K133" s="10">
        <v>1000</v>
      </c>
      <c r="L133" s="10">
        <v>1000</v>
      </c>
      <c r="M133" s="10">
        <f t="shared" si="8"/>
        <v>-9</v>
      </c>
      <c r="N133" s="10">
        <f t="shared" ref="N133:N164" si="9">L133*M133</f>
        <v>-9000</v>
      </c>
    </row>
    <row r="134" spans="1:14">
      <c r="A134" s="11" t="s">
        <v>293</v>
      </c>
      <c r="B134" s="11" t="s">
        <v>294</v>
      </c>
      <c r="C134" s="7" t="s">
        <v>22</v>
      </c>
      <c r="D134" s="8">
        <v>43964</v>
      </c>
      <c r="E134" s="8">
        <v>43995</v>
      </c>
      <c r="F134" s="8">
        <v>43965</v>
      </c>
      <c r="G134" s="7" t="s">
        <v>295</v>
      </c>
      <c r="H134" s="9">
        <v>43983</v>
      </c>
      <c r="I134" s="9" t="s">
        <v>14</v>
      </c>
      <c r="J134" s="9">
        <v>43985</v>
      </c>
      <c r="K134" s="10">
        <v>8189.04</v>
      </c>
      <c r="L134" s="10">
        <v>6712.33</v>
      </c>
      <c r="M134" s="10">
        <f t="shared" si="8"/>
        <v>-12</v>
      </c>
      <c r="N134" s="10">
        <f t="shared" si="9"/>
        <v>-80547.959999999992</v>
      </c>
    </row>
    <row r="135" spans="1:14">
      <c r="A135" s="11" t="s">
        <v>296</v>
      </c>
      <c r="B135" s="11" t="s">
        <v>294</v>
      </c>
      <c r="C135" s="7" t="s">
        <v>22</v>
      </c>
      <c r="D135" s="8">
        <v>43964</v>
      </c>
      <c r="E135" s="8">
        <v>43995</v>
      </c>
      <c r="F135" s="8">
        <v>43965</v>
      </c>
      <c r="G135" s="7" t="s">
        <v>295</v>
      </c>
      <c r="H135" s="9">
        <v>43983</v>
      </c>
      <c r="I135" s="9" t="s">
        <v>14</v>
      </c>
      <c r="J135" s="9">
        <v>43985</v>
      </c>
      <c r="K135" s="10">
        <v>3932.06</v>
      </c>
      <c r="L135" s="10">
        <v>3223</v>
      </c>
      <c r="M135" s="10">
        <f t="shared" si="8"/>
        <v>-12</v>
      </c>
      <c r="N135" s="10">
        <f t="shared" si="9"/>
        <v>-38676</v>
      </c>
    </row>
    <row r="136" spans="1:14">
      <c r="A136" s="11" t="s">
        <v>304</v>
      </c>
      <c r="B136" s="11" t="s">
        <v>305</v>
      </c>
      <c r="C136" s="7" t="s">
        <v>22</v>
      </c>
      <c r="D136" s="8">
        <v>43969</v>
      </c>
      <c r="E136" s="8">
        <v>43999</v>
      </c>
      <c r="F136" s="8">
        <v>43969</v>
      </c>
      <c r="G136" s="7" t="s">
        <v>306</v>
      </c>
      <c r="H136" s="9">
        <v>43983</v>
      </c>
      <c r="I136" s="9" t="s">
        <v>14</v>
      </c>
      <c r="J136" s="9">
        <v>43985</v>
      </c>
      <c r="K136" s="10">
        <v>7137</v>
      </c>
      <c r="L136" s="10">
        <v>5850</v>
      </c>
      <c r="M136" s="10">
        <f t="shared" si="8"/>
        <v>-16</v>
      </c>
      <c r="N136" s="10">
        <f t="shared" si="9"/>
        <v>-93600</v>
      </c>
    </row>
    <row r="137" spans="1:14">
      <c r="A137" s="11" t="s">
        <v>312</v>
      </c>
      <c r="B137" s="11" t="s">
        <v>308</v>
      </c>
      <c r="C137" s="7" t="s">
        <v>117</v>
      </c>
      <c r="D137" s="8">
        <v>43970</v>
      </c>
      <c r="E137" s="8">
        <v>44000</v>
      </c>
      <c r="F137" s="8">
        <v>43970</v>
      </c>
      <c r="G137" s="7" t="s">
        <v>313</v>
      </c>
      <c r="H137" s="9">
        <v>43983</v>
      </c>
      <c r="I137" s="9" t="s">
        <v>14</v>
      </c>
      <c r="J137" s="9">
        <v>43985</v>
      </c>
      <c r="K137" s="10">
        <v>300</v>
      </c>
      <c r="L137" s="10">
        <v>300</v>
      </c>
      <c r="M137" s="10">
        <f t="shared" si="8"/>
        <v>-17</v>
      </c>
      <c r="N137" s="10">
        <f t="shared" si="9"/>
        <v>-5100</v>
      </c>
    </row>
    <row r="138" spans="1:14">
      <c r="A138" s="11" t="s">
        <v>317</v>
      </c>
      <c r="B138" s="11" t="s">
        <v>294</v>
      </c>
      <c r="C138" s="7" t="s">
        <v>22</v>
      </c>
      <c r="D138" s="8">
        <v>43969</v>
      </c>
      <c r="E138" s="8">
        <v>44001</v>
      </c>
      <c r="F138" s="8">
        <v>43971</v>
      </c>
      <c r="G138" s="7" t="s">
        <v>318</v>
      </c>
      <c r="H138" s="9">
        <v>43983</v>
      </c>
      <c r="I138" s="9" t="s">
        <v>14</v>
      </c>
      <c r="J138" s="9">
        <v>43985</v>
      </c>
      <c r="K138" s="10">
        <v>3172</v>
      </c>
      <c r="L138" s="10">
        <v>2600</v>
      </c>
      <c r="M138" s="10">
        <f t="shared" si="8"/>
        <v>-18</v>
      </c>
      <c r="N138" s="10">
        <f t="shared" si="9"/>
        <v>-46800</v>
      </c>
    </row>
    <row r="139" spans="1:14">
      <c r="A139" s="11" t="s">
        <v>372</v>
      </c>
      <c r="B139" s="11" t="s">
        <v>373</v>
      </c>
      <c r="C139" s="7" t="s">
        <v>22</v>
      </c>
      <c r="D139" s="8">
        <v>43964</v>
      </c>
      <c r="E139" s="8">
        <v>44043</v>
      </c>
      <c r="F139" s="8">
        <v>43964</v>
      </c>
      <c r="G139" s="7" t="s">
        <v>374</v>
      </c>
      <c r="H139" s="9">
        <v>43983</v>
      </c>
      <c r="I139" s="9" t="s">
        <v>14</v>
      </c>
      <c r="J139" s="9">
        <v>43985</v>
      </c>
      <c r="K139" s="10">
        <v>13034.19</v>
      </c>
      <c r="L139" s="10">
        <v>10683.76</v>
      </c>
      <c r="M139" s="10">
        <f t="shared" si="8"/>
        <v>-60</v>
      </c>
      <c r="N139" s="10">
        <f t="shared" si="9"/>
        <v>-641025.6</v>
      </c>
    </row>
    <row r="140" spans="1:14">
      <c r="A140" s="11" t="s">
        <v>375</v>
      </c>
      <c r="B140" s="11" t="s">
        <v>164</v>
      </c>
      <c r="C140" s="7" t="s">
        <v>22</v>
      </c>
      <c r="D140" s="8">
        <v>43965</v>
      </c>
      <c r="E140" s="8">
        <v>44043</v>
      </c>
      <c r="F140" s="8">
        <v>43969</v>
      </c>
      <c r="G140" s="7" t="s">
        <v>376</v>
      </c>
      <c r="H140" s="9">
        <v>43983</v>
      </c>
      <c r="I140" s="9" t="s">
        <v>14</v>
      </c>
      <c r="J140" s="9">
        <v>43985</v>
      </c>
      <c r="K140" s="10">
        <v>16005.38</v>
      </c>
      <c r="L140" s="10">
        <v>13119.16</v>
      </c>
      <c r="M140" s="10">
        <f t="shared" si="8"/>
        <v>-60</v>
      </c>
      <c r="N140" s="10">
        <f t="shared" si="9"/>
        <v>-787149.6</v>
      </c>
    </row>
    <row r="141" spans="1:14">
      <c r="A141" s="11" t="s">
        <v>299</v>
      </c>
      <c r="B141" s="11" t="s">
        <v>300</v>
      </c>
      <c r="C141" s="7" t="s">
        <v>15</v>
      </c>
      <c r="D141" s="8">
        <v>43935</v>
      </c>
      <c r="E141" s="8">
        <v>43996</v>
      </c>
      <c r="F141" s="8">
        <v>43935</v>
      </c>
      <c r="G141" s="7" t="s">
        <v>301</v>
      </c>
      <c r="H141" s="9">
        <v>43997</v>
      </c>
      <c r="I141" s="9" t="s">
        <v>14</v>
      </c>
      <c r="J141" s="9">
        <v>43998</v>
      </c>
      <c r="K141" s="10">
        <v>1268.8</v>
      </c>
      <c r="L141" s="10">
        <v>1268.8</v>
      </c>
      <c r="M141" s="10">
        <f t="shared" si="8"/>
        <v>1</v>
      </c>
      <c r="N141" s="10">
        <f t="shared" si="9"/>
        <v>1268.8</v>
      </c>
    </row>
    <row r="142" spans="1:14">
      <c r="A142" s="11" t="s">
        <v>314</v>
      </c>
      <c r="B142" s="11" t="s">
        <v>315</v>
      </c>
      <c r="C142" s="7" t="s">
        <v>30</v>
      </c>
      <c r="D142" s="8">
        <v>43970</v>
      </c>
      <c r="E142" s="8">
        <v>44000</v>
      </c>
      <c r="F142" s="8">
        <v>43970</v>
      </c>
      <c r="G142" s="7" t="s">
        <v>316</v>
      </c>
      <c r="H142" s="9">
        <v>43997</v>
      </c>
      <c r="I142" s="9" t="s">
        <v>14</v>
      </c>
      <c r="J142" s="9">
        <v>43998</v>
      </c>
      <c r="K142" s="10">
        <v>385.76</v>
      </c>
      <c r="L142" s="10">
        <v>316.2</v>
      </c>
      <c r="M142" s="10">
        <f t="shared" si="8"/>
        <v>-3</v>
      </c>
      <c r="N142" s="10">
        <f t="shared" si="9"/>
        <v>-948.59999999999991</v>
      </c>
    </row>
    <row r="143" spans="1:14">
      <c r="A143" s="11" t="s">
        <v>322</v>
      </c>
      <c r="B143" s="11" t="s">
        <v>308</v>
      </c>
      <c r="C143" s="7" t="s">
        <v>117</v>
      </c>
      <c r="D143" s="8">
        <v>43977</v>
      </c>
      <c r="E143" s="8">
        <v>44007</v>
      </c>
      <c r="F143" s="8">
        <v>43977</v>
      </c>
      <c r="G143" s="7" t="s">
        <v>323</v>
      </c>
      <c r="H143" s="9">
        <v>43997</v>
      </c>
      <c r="I143" s="9" t="s">
        <v>14</v>
      </c>
      <c r="J143" s="9">
        <v>43998</v>
      </c>
      <c r="K143" s="10">
        <v>1275</v>
      </c>
      <c r="L143" s="10">
        <v>1275</v>
      </c>
      <c r="M143" s="10">
        <f t="shared" si="8"/>
        <v>-10</v>
      </c>
      <c r="N143" s="10">
        <f t="shared" si="9"/>
        <v>-12750</v>
      </c>
    </row>
    <row r="144" spans="1:14">
      <c r="A144" s="11" t="s">
        <v>324</v>
      </c>
      <c r="B144" s="11" t="s">
        <v>308</v>
      </c>
      <c r="C144" s="7" t="s">
        <v>117</v>
      </c>
      <c r="D144" s="8">
        <v>43977</v>
      </c>
      <c r="E144" s="8">
        <v>44007</v>
      </c>
      <c r="F144" s="8">
        <v>43977</v>
      </c>
      <c r="G144" s="7" t="s">
        <v>325</v>
      </c>
      <c r="H144" s="9">
        <v>43997</v>
      </c>
      <c r="I144" s="9" t="s">
        <v>14</v>
      </c>
      <c r="J144" s="9">
        <v>43998</v>
      </c>
      <c r="K144" s="10">
        <v>1275</v>
      </c>
      <c r="L144" s="10">
        <v>1275</v>
      </c>
      <c r="M144" s="10">
        <f t="shared" si="8"/>
        <v>-10</v>
      </c>
      <c r="N144" s="10">
        <f t="shared" si="9"/>
        <v>-12750</v>
      </c>
    </row>
    <row r="145" spans="1:14">
      <c r="A145" s="11" t="s">
        <v>326</v>
      </c>
      <c r="B145" s="11" t="s">
        <v>199</v>
      </c>
      <c r="C145" s="7" t="s">
        <v>117</v>
      </c>
      <c r="D145" s="8">
        <v>43973</v>
      </c>
      <c r="E145" s="8">
        <v>44008</v>
      </c>
      <c r="F145" s="8">
        <v>43978</v>
      </c>
      <c r="G145" s="7" t="s">
        <v>327</v>
      </c>
      <c r="H145" s="9">
        <v>43997</v>
      </c>
      <c r="I145" s="9" t="s">
        <v>14</v>
      </c>
      <c r="J145" s="9">
        <v>43998</v>
      </c>
      <c r="K145" s="10">
        <v>402</v>
      </c>
      <c r="L145" s="10">
        <v>402</v>
      </c>
      <c r="M145" s="10">
        <f t="shared" si="8"/>
        <v>-11</v>
      </c>
      <c r="N145" s="10">
        <f t="shared" si="9"/>
        <v>-4422</v>
      </c>
    </row>
    <row r="146" spans="1:14">
      <c r="A146" s="11" t="s">
        <v>337</v>
      </c>
      <c r="B146" s="11" t="s">
        <v>135</v>
      </c>
      <c r="C146" s="7" t="s">
        <v>15</v>
      </c>
      <c r="D146" s="8">
        <v>43980</v>
      </c>
      <c r="E146" s="8">
        <v>44012</v>
      </c>
      <c r="F146" s="8">
        <v>43980</v>
      </c>
      <c r="G146" s="7" t="s">
        <v>338</v>
      </c>
      <c r="H146" s="9">
        <v>43997</v>
      </c>
      <c r="I146" s="9" t="s">
        <v>14</v>
      </c>
      <c r="J146" s="9">
        <v>43998</v>
      </c>
      <c r="K146" s="10">
        <v>1368</v>
      </c>
      <c r="L146" s="10">
        <v>1368</v>
      </c>
      <c r="M146" s="10">
        <f t="shared" si="8"/>
        <v>-15</v>
      </c>
      <c r="N146" s="10">
        <f t="shared" si="9"/>
        <v>-20520</v>
      </c>
    </row>
    <row r="147" spans="1:14">
      <c r="A147" s="11" t="s">
        <v>339</v>
      </c>
      <c r="B147" s="11" t="s">
        <v>340</v>
      </c>
      <c r="C147" s="7" t="s">
        <v>22</v>
      </c>
      <c r="D147" s="8">
        <v>43976</v>
      </c>
      <c r="E147" s="8">
        <v>44012</v>
      </c>
      <c r="F147" s="8">
        <v>43976</v>
      </c>
      <c r="G147" s="7" t="s">
        <v>341</v>
      </c>
      <c r="H147" s="9">
        <v>43997</v>
      </c>
      <c r="I147" s="9" t="s">
        <v>14</v>
      </c>
      <c r="J147" s="9">
        <v>43998</v>
      </c>
      <c r="K147" s="10">
        <v>10811.24</v>
      </c>
      <c r="L147" s="10">
        <v>8861.67</v>
      </c>
      <c r="M147" s="10">
        <f t="shared" si="8"/>
        <v>-15</v>
      </c>
      <c r="N147" s="10">
        <f t="shared" si="9"/>
        <v>-132925.04999999999</v>
      </c>
    </row>
    <row r="148" spans="1:14">
      <c r="A148" s="11" t="s">
        <v>352</v>
      </c>
      <c r="B148" s="11" t="s">
        <v>161</v>
      </c>
      <c r="C148" s="7" t="s">
        <v>117</v>
      </c>
      <c r="D148" s="8">
        <v>43979</v>
      </c>
      <c r="E148" s="8">
        <v>44015</v>
      </c>
      <c r="F148" s="8">
        <v>43985</v>
      </c>
      <c r="G148" s="7" t="s">
        <v>353</v>
      </c>
      <c r="H148" s="9">
        <v>43997</v>
      </c>
      <c r="I148" s="9" t="s">
        <v>14</v>
      </c>
      <c r="J148" s="9">
        <v>43998</v>
      </c>
      <c r="K148" s="10">
        <v>100</v>
      </c>
      <c r="L148" s="10">
        <v>100</v>
      </c>
      <c r="M148" s="10">
        <f t="shared" si="8"/>
        <v>-18</v>
      </c>
      <c r="N148" s="10">
        <f t="shared" si="9"/>
        <v>-1800</v>
      </c>
    </row>
    <row r="149" spans="1:14">
      <c r="A149" s="11" t="s">
        <v>354</v>
      </c>
      <c r="B149" s="11" t="s">
        <v>355</v>
      </c>
      <c r="C149" s="7" t="s">
        <v>22</v>
      </c>
      <c r="D149" s="8">
        <v>43980</v>
      </c>
      <c r="E149" s="8">
        <v>44015</v>
      </c>
      <c r="F149" s="8">
        <v>43985</v>
      </c>
      <c r="G149" s="7" t="s">
        <v>356</v>
      </c>
      <c r="H149" s="9">
        <v>43997</v>
      </c>
      <c r="I149" s="9" t="s">
        <v>14</v>
      </c>
      <c r="J149" s="9">
        <v>43998</v>
      </c>
      <c r="K149" s="10">
        <v>695.4</v>
      </c>
      <c r="L149" s="10">
        <v>570</v>
      </c>
      <c r="M149" s="10">
        <f t="shared" si="8"/>
        <v>-18</v>
      </c>
      <c r="N149" s="10">
        <f t="shared" si="9"/>
        <v>-10260</v>
      </c>
    </row>
    <row r="150" spans="1:14">
      <c r="A150" s="11" t="s">
        <v>357</v>
      </c>
      <c r="B150" s="11" t="s">
        <v>18</v>
      </c>
      <c r="C150" s="7" t="s">
        <v>15</v>
      </c>
      <c r="D150" s="8">
        <v>43982</v>
      </c>
      <c r="E150" s="8">
        <v>44017</v>
      </c>
      <c r="F150" s="8">
        <v>43987</v>
      </c>
      <c r="G150" s="7" t="s">
        <v>358</v>
      </c>
      <c r="H150" s="9">
        <v>43997</v>
      </c>
      <c r="I150" s="9" t="s">
        <v>14</v>
      </c>
      <c r="J150" s="9">
        <v>43998</v>
      </c>
      <c r="K150" s="10">
        <v>360</v>
      </c>
      <c r="L150" s="10">
        <v>360</v>
      </c>
      <c r="M150" s="10">
        <f t="shared" si="8"/>
        <v>-20</v>
      </c>
      <c r="N150" s="10">
        <f t="shared" si="9"/>
        <v>-7200</v>
      </c>
    </row>
    <row r="151" spans="1:14">
      <c r="A151" s="11" t="s">
        <v>368</v>
      </c>
      <c r="B151" s="11" t="s">
        <v>205</v>
      </c>
      <c r="C151" s="7" t="s">
        <v>30</v>
      </c>
      <c r="D151" s="8">
        <v>43970</v>
      </c>
      <c r="E151" s="8">
        <v>44031</v>
      </c>
      <c r="F151" s="8">
        <v>43970</v>
      </c>
      <c r="G151" s="7" t="s">
        <v>369</v>
      </c>
      <c r="H151" s="9">
        <v>43997</v>
      </c>
      <c r="I151" s="9" t="s">
        <v>14</v>
      </c>
      <c r="J151" s="9">
        <v>43998</v>
      </c>
      <c r="K151" s="10">
        <v>25077.77</v>
      </c>
      <c r="L151" s="10">
        <v>20555.55</v>
      </c>
      <c r="M151" s="10">
        <f t="shared" si="8"/>
        <v>-34</v>
      </c>
      <c r="N151" s="10">
        <f t="shared" si="9"/>
        <v>-698888.7</v>
      </c>
    </row>
    <row r="152" spans="1:14">
      <c r="A152" s="11" t="s">
        <v>377</v>
      </c>
      <c r="B152" s="11" t="s">
        <v>140</v>
      </c>
      <c r="C152" s="7" t="s">
        <v>22</v>
      </c>
      <c r="D152" s="8">
        <v>43976</v>
      </c>
      <c r="E152" s="8">
        <v>44043</v>
      </c>
      <c r="F152" s="8">
        <v>43976</v>
      </c>
      <c r="G152" s="7" t="s">
        <v>378</v>
      </c>
      <c r="H152" s="9">
        <v>43997</v>
      </c>
      <c r="I152" s="9" t="s">
        <v>14</v>
      </c>
      <c r="J152" s="9">
        <v>43998</v>
      </c>
      <c r="K152" s="10">
        <v>7323.05</v>
      </c>
      <c r="L152" s="10">
        <v>6002.5</v>
      </c>
      <c r="M152" s="10">
        <f t="shared" si="8"/>
        <v>-46</v>
      </c>
      <c r="N152" s="10">
        <f t="shared" si="9"/>
        <v>-276115</v>
      </c>
    </row>
    <row r="153" spans="1:14">
      <c r="A153" s="11" t="s">
        <v>379</v>
      </c>
      <c r="B153" s="11" t="s">
        <v>164</v>
      </c>
      <c r="C153" s="7" t="s">
        <v>22</v>
      </c>
      <c r="D153" s="8">
        <v>43979</v>
      </c>
      <c r="E153" s="8">
        <v>44043</v>
      </c>
      <c r="F153" s="8">
        <v>43979</v>
      </c>
      <c r="G153" s="7" t="s">
        <v>380</v>
      </c>
      <c r="H153" s="9">
        <v>43997</v>
      </c>
      <c r="I153" s="9" t="s">
        <v>14</v>
      </c>
      <c r="J153" s="9">
        <v>43998</v>
      </c>
      <c r="K153" s="10">
        <v>976</v>
      </c>
      <c r="L153" s="10">
        <v>800</v>
      </c>
      <c r="M153" s="10">
        <f t="shared" si="8"/>
        <v>-46</v>
      </c>
      <c r="N153" s="10">
        <f t="shared" si="9"/>
        <v>-36800</v>
      </c>
    </row>
    <row r="154" spans="1:14">
      <c r="A154" s="11" t="s">
        <v>319</v>
      </c>
      <c r="B154" s="11" t="s">
        <v>29</v>
      </c>
      <c r="C154" s="7" t="s">
        <v>30</v>
      </c>
      <c r="D154" s="8">
        <v>43972</v>
      </c>
      <c r="E154" s="8">
        <v>44003</v>
      </c>
      <c r="F154" s="8">
        <v>43973</v>
      </c>
      <c r="G154" s="7" t="s">
        <v>320</v>
      </c>
      <c r="H154" s="9">
        <v>43999</v>
      </c>
      <c r="I154" s="9" t="s">
        <v>14</v>
      </c>
      <c r="J154" s="9">
        <v>44000</v>
      </c>
      <c r="K154" s="10">
        <v>483.28</v>
      </c>
      <c r="L154" s="10">
        <v>396.13</v>
      </c>
      <c r="M154" s="10">
        <f t="shared" si="8"/>
        <v>-4</v>
      </c>
      <c r="N154" s="10">
        <f t="shared" si="9"/>
        <v>-1584.52</v>
      </c>
    </row>
    <row r="155" spans="1:14">
      <c r="A155" s="11" t="s">
        <v>321</v>
      </c>
      <c r="B155" s="11" t="s">
        <v>29</v>
      </c>
      <c r="C155" s="7" t="s">
        <v>30</v>
      </c>
      <c r="D155" s="8">
        <v>43972</v>
      </c>
      <c r="E155" s="8">
        <v>44003</v>
      </c>
      <c r="F155" s="8">
        <v>43973</v>
      </c>
      <c r="G155" s="7" t="s">
        <v>320</v>
      </c>
      <c r="H155" s="9">
        <v>43999</v>
      </c>
      <c r="I155" s="9" t="s">
        <v>14</v>
      </c>
      <c r="J155" s="9">
        <v>44000</v>
      </c>
      <c r="K155" s="10">
        <v>120.17</v>
      </c>
      <c r="L155" s="10">
        <v>98.5</v>
      </c>
      <c r="M155" s="10">
        <f t="shared" si="8"/>
        <v>-4</v>
      </c>
      <c r="N155" s="10">
        <f t="shared" si="9"/>
        <v>-394</v>
      </c>
    </row>
    <row r="156" spans="1:14">
      <c r="A156" s="11" t="s">
        <v>175</v>
      </c>
      <c r="B156" s="11" t="s">
        <v>29</v>
      </c>
      <c r="C156" s="7" t="s">
        <v>30</v>
      </c>
      <c r="D156" s="8">
        <v>43972</v>
      </c>
      <c r="E156" s="8">
        <v>44003</v>
      </c>
      <c r="F156" s="8">
        <v>43973</v>
      </c>
      <c r="G156" s="7" t="s">
        <v>320</v>
      </c>
      <c r="H156" s="9">
        <v>43999</v>
      </c>
      <c r="I156" s="9" t="s">
        <v>14</v>
      </c>
      <c r="J156" s="9">
        <v>44000</v>
      </c>
      <c r="K156" s="10">
        <v>503.86</v>
      </c>
      <c r="L156" s="10">
        <v>413</v>
      </c>
      <c r="M156" s="10">
        <f t="shared" si="8"/>
        <v>-4</v>
      </c>
      <c r="N156" s="10">
        <f t="shared" si="9"/>
        <v>-1652</v>
      </c>
    </row>
    <row r="157" spans="1:14">
      <c r="A157" s="11" t="s">
        <v>328</v>
      </c>
      <c r="B157" s="11" t="s">
        <v>329</v>
      </c>
      <c r="C157" s="7" t="s">
        <v>117</v>
      </c>
      <c r="D157" s="8">
        <v>43980</v>
      </c>
      <c r="E157" s="8">
        <v>44011</v>
      </c>
      <c r="F157" s="8">
        <v>43980</v>
      </c>
      <c r="G157" s="7" t="s">
        <v>330</v>
      </c>
      <c r="H157" s="9">
        <v>43999</v>
      </c>
      <c r="I157" s="9" t="s">
        <v>14</v>
      </c>
      <c r="J157" s="9">
        <v>44000</v>
      </c>
      <c r="K157" s="10">
        <v>152</v>
      </c>
      <c r="L157" s="10">
        <v>152</v>
      </c>
      <c r="M157" s="10">
        <f t="shared" si="8"/>
        <v>-12</v>
      </c>
      <c r="N157" s="10">
        <f t="shared" si="9"/>
        <v>-1824</v>
      </c>
    </row>
    <row r="158" spans="1:14">
      <c r="A158" s="11" t="s">
        <v>344</v>
      </c>
      <c r="B158" s="11" t="s">
        <v>345</v>
      </c>
      <c r="C158" s="7" t="s">
        <v>22</v>
      </c>
      <c r="D158" s="8">
        <v>43951</v>
      </c>
      <c r="E158" s="8">
        <v>44012</v>
      </c>
      <c r="F158" s="8">
        <v>43959</v>
      </c>
      <c r="G158" s="7" t="s">
        <v>346</v>
      </c>
      <c r="H158" s="9">
        <v>43999</v>
      </c>
      <c r="I158" s="9" t="s">
        <v>14</v>
      </c>
      <c r="J158" s="9">
        <v>44000</v>
      </c>
      <c r="K158" s="10">
        <v>516.07000000000005</v>
      </c>
      <c r="L158" s="10">
        <v>516.07000000000005</v>
      </c>
      <c r="M158" s="10">
        <f t="shared" si="8"/>
        <v>-13</v>
      </c>
      <c r="N158" s="10">
        <f t="shared" si="9"/>
        <v>-6708.9100000000008</v>
      </c>
    </row>
    <row r="159" spans="1:14">
      <c r="A159" s="11" t="s">
        <v>349</v>
      </c>
      <c r="B159" s="11" t="s">
        <v>345</v>
      </c>
      <c r="C159" s="7" t="s">
        <v>22</v>
      </c>
      <c r="D159" s="8">
        <v>43951</v>
      </c>
      <c r="E159" s="8">
        <v>44012</v>
      </c>
      <c r="F159" s="8">
        <v>43959</v>
      </c>
      <c r="G159" s="7" t="s">
        <v>346</v>
      </c>
      <c r="H159" s="9">
        <v>43999</v>
      </c>
      <c r="I159" s="9" t="s">
        <v>14</v>
      </c>
      <c r="J159" s="9">
        <v>44000</v>
      </c>
      <c r="K159" s="10">
        <v>2170.9299999999998</v>
      </c>
      <c r="L159" s="10">
        <v>2170.9299999999998</v>
      </c>
      <c r="M159" s="10">
        <f t="shared" ref="M159:M168" si="10">H159-E159</f>
        <v>-13</v>
      </c>
      <c r="N159" s="10">
        <f t="shared" si="9"/>
        <v>-28222.089999999997</v>
      </c>
    </row>
    <row r="160" spans="1:14">
      <c r="A160" s="11" t="s">
        <v>129</v>
      </c>
      <c r="B160" s="11" t="s">
        <v>130</v>
      </c>
      <c r="C160" s="7" t="s">
        <v>26</v>
      </c>
      <c r="D160" s="8">
        <v>43871</v>
      </c>
      <c r="E160" s="8">
        <v>43947</v>
      </c>
      <c r="F160" s="8">
        <v>43917</v>
      </c>
      <c r="G160" s="7" t="s">
        <v>131</v>
      </c>
      <c r="H160" s="9">
        <v>44000</v>
      </c>
      <c r="I160" s="9" t="s">
        <v>14</v>
      </c>
      <c r="J160" s="9">
        <v>44001</v>
      </c>
      <c r="K160" s="10">
        <v>9484.2800000000007</v>
      </c>
      <c r="L160" s="10">
        <v>9484.2800000000007</v>
      </c>
      <c r="M160" s="10">
        <f t="shared" si="10"/>
        <v>53</v>
      </c>
      <c r="N160" s="10">
        <f t="shared" si="9"/>
        <v>502666.84</v>
      </c>
    </row>
    <row r="161" spans="1:15">
      <c r="A161" s="11" t="s">
        <v>362</v>
      </c>
      <c r="B161" s="11" t="s">
        <v>18</v>
      </c>
      <c r="C161" s="7" t="s">
        <v>15</v>
      </c>
      <c r="D161" s="8">
        <v>43982</v>
      </c>
      <c r="E161" s="8">
        <v>44024</v>
      </c>
      <c r="F161" s="8">
        <v>43994</v>
      </c>
      <c r="G161" s="7" t="s">
        <v>363</v>
      </c>
      <c r="H161" s="9">
        <v>44000</v>
      </c>
      <c r="I161" s="9" t="s">
        <v>14</v>
      </c>
      <c r="J161" s="9">
        <v>44001</v>
      </c>
      <c r="K161" s="10">
        <v>3716.12</v>
      </c>
      <c r="L161" s="10">
        <v>3046</v>
      </c>
      <c r="M161" s="10">
        <f t="shared" si="10"/>
        <v>-24</v>
      </c>
      <c r="N161" s="10">
        <f t="shared" si="9"/>
        <v>-73104</v>
      </c>
    </row>
    <row r="162" spans="1:15">
      <c r="A162" s="11" t="s">
        <v>364</v>
      </c>
      <c r="B162" s="11" t="s">
        <v>18</v>
      </c>
      <c r="C162" s="7" t="s">
        <v>15</v>
      </c>
      <c r="D162" s="8">
        <v>43982</v>
      </c>
      <c r="E162" s="8">
        <v>44024</v>
      </c>
      <c r="F162" s="8">
        <v>43994</v>
      </c>
      <c r="G162" s="7" t="s">
        <v>363</v>
      </c>
      <c r="H162" s="9">
        <v>44000</v>
      </c>
      <c r="I162" s="9" t="s">
        <v>14</v>
      </c>
      <c r="J162" s="9">
        <v>44001</v>
      </c>
      <c r="K162" s="10">
        <v>4304.16</v>
      </c>
      <c r="L162" s="10">
        <v>3528</v>
      </c>
      <c r="M162" s="10">
        <f t="shared" si="10"/>
        <v>-24</v>
      </c>
      <c r="N162" s="10">
        <f t="shared" si="9"/>
        <v>-84672</v>
      </c>
    </row>
    <row r="163" spans="1:15">
      <c r="A163" s="11" t="s">
        <v>365</v>
      </c>
      <c r="B163" s="11" t="s">
        <v>18</v>
      </c>
      <c r="C163" s="7" t="s">
        <v>15</v>
      </c>
      <c r="D163" s="8">
        <v>43982</v>
      </c>
      <c r="E163" s="8">
        <v>44024</v>
      </c>
      <c r="F163" s="8">
        <v>43994</v>
      </c>
      <c r="G163" s="7" t="s">
        <v>363</v>
      </c>
      <c r="H163" s="9">
        <v>44000</v>
      </c>
      <c r="I163" s="9" t="s">
        <v>14</v>
      </c>
      <c r="J163" s="9">
        <v>44001</v>
      </c>
      <c r="K163" s="10">
        <v>2447.3200000000002</v>
      </c>
      <c r="L163" s="10">
        <v>2006</v>
      </c>
      <c r="M163" s="10">
        <f t="shared" si="10"/>
        <v>-24</v>
      </c>
      <c r="N163" s="10">
        <f t="shared" si="9"/>
        <v>-48144</v>
      </c>
    </row>
    <row r="164" spans="1:15">
      <c r="A164" s="11" t="s">
        <v>366</v>
      </c>
      <c r="B164" s="11" t="s">
        <v>106</v>
      </c>
      <c r="C164" s="7" t="s">
        <v>15</v>
      </c>
      <c r="D164" s="8">
        <v>43982</v>
      </c>
      <c r="E164" s="8">
        <v>44027</v>
      </c>
      <c r="F164" s="8">
        <v>43984</v>
      </c>
      <c r="G164" s="7" t="s">
        <v>367</v>
      </c>
      <c r="H164" s="9">
        <v>44000</v>
      </c>
      <c r="I164" s="9" t="s">
        <v>14</v>
      </c>
      <c r="J164" s="9">
        <v>44001</v>
      </c>
      <c r="K164" s="10">
        <v>1026.8800000000001</v>
      </c>
      <c r="L164" s="10">
        <v>841.7</v>
      </c>
      <c r="M164" s="10">
        <f t="shared" si="10"/>
        <v>-27</v>
      </c>
      <c r="N164" s="10">
        <f t="shared" si="9"/>
        <v>-22725.9</v>
      </c>
    </row>
    <row r="165" spans="1:15">
      <c r="A165" s="11" t="s">
        <v>381</v>
      </c>
      <c r="B165" s="11" t="s">
        <v>382</v>
      </c>
      <c r="C165" s="7" t="s">
        <v>283</v>
      </c>
      <c r="D165" s="8">
        <v>43998</v>
      </c>
      <c r="E165" s="8">
        <v>44090</v>
      </c>
      <c r="F165" s="8">
        <v>43998</v>
      </c>
      <c r="G165" s="7" t="s">
        <v>383</v>
      </c>
      <c r="H165" s="9">
        <v>44000</v>
      </c>
      <c r="I165" s="9" t="s">
        <v>14</v>
      </c>
      <c r="J165" s="9">
        <v>44001</v>
      </c>
      <c r="K165" s="10">
        <v>4498.58</v>
      </c>
      <c r="L165" s="10">
        <v>3687.36</v>
      </c>
      <c r="M165" s="10">
        <f t="shared" si="10"/>
        <v>-90</v>
      </c>
      <c r="N165" s="10">
        <f t="shared" ref="N165:N168" si="11">L165*M165</f>
        <v>-331862.40000000002</v>
      </c>
    </row>
    <row r="166" spans="1:15">
      <c r="A166" s="11" t="s">
        <v>350</v>
      </c>
      <c r="B166" s="11" t="s">
        <v>84</v>
      </c>
      <c r="C166" s="7" t="s">
        <v>26</v>
      </c>
      <c r="D166" s="8">
        <v>43982</v>
      </c>
      <c r="E166" s="8">
        <v>44013</v>
      </c>
      <c r="F166" s="8">
        <v>43983</v>
      </c>
      <c r="G166" s="7" t="s">
        <v>351</v>
      </c>
      <c r="H166" s="9">
        <v>44001</v>
      </c>
      <c r="I166" s="9" t="s">
        <v>14</v>
      </c>
      <c r="J166" s="9">
        <v>44004</v>
      </c>
      <c r="K166" s="10">
        <v>10.91</v>
      </c>
      <c r="L166" s="10">
        <v>8.94</v>
      </c>
      <c r="M166" s="10">
        <f t="shared" si="10"/>
        <v>-12</v>
      </c>
      <c r="N166" s="10">
        <f t="shared" si="11"/>
        <v>-107.28</v>
      </c>
    </row>
    <row r="167" spans="1:15">
      <c r="A167" s="11" t="s">
        <v>168</v>
      </c>
      <c r="B167" s="11" t="s">
        <v>169</v>
      </c>
      <c r="C167" s="7" t="s">
        <v>44</v>
      </c>
      <c r="D167" s="8">
        <v>43908</v>
      </c>
      <c r="E167" s="8">
        <v>43951</v>
      </c>
      <c r="F167" s="8">
        <v>43908</v>
      </c>
      <c r="G167" s="7" t="s">
        <v>170</v>
      </c>
      <c r="H167" s="9">
        <v>44007</v>
      </c>
      <c r="I167" s="9">
        <v>44007</v>
      </c>
      <c r="J167" s="9">
        <v>44008</v>
      </c>
      <c r="K167" s="10">
        <v>16999.71</v>
      </c>
      <c r="L167" s="10">
        <v>15454.28</v>
      </c>
      <c r="M167" s="10">
        <f t="shared" si="10"/>
        <v>56</v>
      </c>
      <c r="N167" s="10">
        <f t="shared" si="11"/>
        <v>865439.68</v>
      </c>
      <c r="O167" s="2"/>
    </row>
    <row r="168" spans="1:15">
      <c r="A168" s="11" t="s">
        <v>168</v>
      </c>
      <c r="B168" s="11" t="s">
        <v>169</v>
      </c>
      <c r="C168" s="7" t="s">
        <v>44</v>
      </c>
      <c r="D168" s="8">
        <v>43908</v>
      </c>
      <c r="E168" s="8">
        <v>43951</v>
      </c>
      <c r="F168" s="8">
        <v>43908</v>
      </c>
      <c r="G168" s="7" t="s">
        <v>171</v>
      </c>
      <c r="H168" s="9">
        <v>44007</v>
      </c>
      <c r="I168" s="9">
        <v>44007</v>
      </c>
      <c r="J168" s="9">
        <v>44008</v>
      </c>
      <c r="K168" s="10">
        <v>6807.29</v>
      </c>
      <c r="L168" s="10">
        <v>6188.45</v>
      </c>
      <c r="M168" s="10">
        <f t="shared" si="10"/>
        <v>56</v>
      </c>
      <c r="N168" s="10">
        <f t="shared" si="11"/>
        <v>346553.2</v>
      </c>
      <c r="O168" s="2"/>
    </row>
    <row r="169" spans="1:15">
      <c r="M169" s="1"/>
      <c r="N169" s="1"/>
    </row>
    <row r="170" spans="1:15">
      <c r="A170" s="7" t="s">
        <v>384</v>
      </c>
      <c r="B170" s="13">
        <f>SUM(L5:L168)</f>
        <v>539720.06999999995</v>
      </c>
      <c r="L170" s="1"/>
    </row>
    <row r="171" spans="1:15">
      <c r="A171" s="7" t="s">
        <v>385</v>
      </c>
      <c r="B171" s="13">
        <f>SUM(N5:N168)</f>
        <v>-2885646.3599999989</v>
      </c>
    </row>
    <row r="172" spans="1:15">
      <c r="A172" s="7" t="s">
        <v>386</v>
      </c>
      <c r="B172" s="14">
        <v>-5.35</v>
      </c>
    </row>
    <row r="174" spans="1:15">
      <c r="N174" s="12"/>
    </row>
  </sheetData>
  <mergeCells count="2">
    <mergeCell ref="A1:Q1"/>
    <mergeCell ref="A2:Q2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DatiITP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Lelli</dc:creator>
  <cp:lastModifiedBy>frlelli</cp:lastModifiedBy>
  <dcterms:created xsi:type="dcterms:W3CDTF">2020-07-08T12:00:33Z</dcterms:created>
  <dcterms:modified xsi:type="dcterms:W3CDTF">2020-07-23T09:20:45Z</dcterms:modified>
</cp:coreProperties>
</file>